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Daftar Nilai" sheetId="1" r:id="rId1"/>
    <sheet name="Format Penilaian" sheetId="2" r:id="rId2"/>
  </sheets>
  <definedNames/>
  <calcPr fullCalcOnLoad="1"/>
</workbook>
</file>

<file path=xl/sharedStrings.xml><?xml version="1.0" encoding="utf-8"?>
<sst xmlns="http://schemas.openxmlformats.org/spreadsheetml/2006/main" count="83" uniqueCount="79">
  <si>
    <t xml:space="preserve">PROGRAM STUDI : </t>
  </si>
  <si>
    <t>TEKNIK PERTANIAN (KAMPUS PALEMBANG)</t>
  </si>
  <si>
    <t xml:space="preserve">TAHUN AKADEMIK : </t>
  </si>
  <si>
    <t>2022/2023 (SEMESTER GENAP)</t>
  </si>
  <si>
    <t xml:space="preserve">NAMA MATA KULIAH : </t>
  </si>
  <si>
    <t>PERBENGKELAN PERTANIAN (3 SKS)</t>
  </si>
  <si>
    <t xml:space="preserve">RUANG : </t>
  </si>
  <si>
    <t>RUANG 10</t>
  </si>
  <si>
    <t xml:space="preserve">DOSEN : </t>
  </si>
  <si>
    <t>IR. R. MURSIDI, M.SI. / IR. ENDO ARGO KUNCORO, M.AGR. / FIDEL HARMANDA PRIMA, S.TP., M.SI.</t>
  </si>
  <si>
    <t xml:space="preserve">JADWAL : </t>
  </si>
  <si>
    <t>KAMIS (07:30 - 09:10 WIB)</t>
  </si>
  <si>
    <t>NO.</t>
  </si>
  <si>
    <t>NIM</t>
  </si>
  <si>
    <t>NAMA</t>
  </si>
  <si>
    <t>NTR</t>
  </si>
  <si>
    <t>NUTS</t>
  </si>
  <si>
    <t>NUAS</t>
  </si>
  <si>
    <t>NILAI ANGKA</t>
  </si>
  <si>
    <t>NILAI HURUF</t>
  </si>
  <si>
    <t xml:space="preserve">05021282126066 </t>
  </si>
  <si>
    <t>NYOMAN SAGITA BAGIO</t>
  </si>
  <si>
    <t xml:space="preserve">05021382126072 </t>
  </si>
  <si>
    <t>ROMEO CRISNA FAHLEVY</t>
  </si>
  <si>
    <t xml:space="preserve">05021382126073 </t>
  </si>
  <si>
    <t>AULIA</t>
  </si>
  <si>
    <t xml:space="preserve">05021382126074 </t>
  </si>
  <si>
    <t>ENGGAR BUDIMAN</t>
  </si>
  <si>
    <t xml:space="preserve">05021382126075 </t>
  </si>
  <si>
    <t>MARISSA AMALIA PUTRI MAHARANI</t>
  </si>
  <si>
    <t xml:space="preserve">05021382126076 </t>
  </si>
  <si>
    <t>MIRZA AYUNING MULYA</t>
  </si>
  <si>
    <t xml:space="preserve">05021382126078 </t>
  </si>
  <si>
    <t>KARIMAH OKTRIANI</t>
  </si>
  <si>
    <t xml:space="preserve">05021382126079 </t>
  </si>
  <si>
    <t>NURUL VIVI ANGGRAINI</t>
  </si>
  <si>
    <t xml:space="preserve">05021382126080 </t>
  </si>
  <si>
    <t>INDY NURAZIZAH</t>
  </si>
  <si>
    <t xml:space="preserve">05021382126081 </t>
  </si>
  <si>
    <t>DAFA BIRU ALGIFARI</t>
  </si>
  <si>
    <t xml:space="preserve">05021382126083 </t>
  </si>
  <si>
    <t>ANGGREY IRAWAN</t>
  </si>
  <si>
    <t xml:space="preserve">05021382126086 </t>
  </si>
  <si>
    <t>SUSI ANJANI</t>
  </si>
  <si>
    <t xml:space="preserve">05021382126089 </t>
  </si>
  <si>
    <t>ABDURRAHMAN ALFAIZ</t>
  </si>
  <si>
    <t xml:space="preserve">05021382126090 </t>
  </si>
  <si>
    <t>M.TILLA</t>
  </si>
  <si>
    <t xml:space="preserve">05021382126091 </t>
  </si>
  <si>
    <t>FERISKA MUTIARA</t>
  </si>
  <si>
    <t xml:space="preserve">05021382126092 </t>
  </si>
  <si>
    <t>RACHMADANIA OKTAVIA</t>
  </si>
  <si>
    <t xml:space="preserve">05021382126093 </t>
  </si>
  <si>
    <t>ALIF BARUNA</t>
  </si>
  <si>
    <t xml:space="preserve">05021382126095 </t>
  </si>
  <si>
    <t>RAFI SATRIANSYAH</t>
  </si>
  <si>
    <t xml:space="preserve">05021382126096 </t>
  </si>
  <si>
    <t>RIA MONICA</t>
  </si>
  <si>
    <t xml:space="preserve">05021382126097 </t>
  </si>
  <si>
    <t>ERI PRATAMA</t>
  </si>
  <si>
    <t xml:space="preserve">05021382126098 </t>
  </si>
  <si>
    <t>ANTONIUS FAJAR NUGROHO</t>
  </si>
  <si>
    <t xml:space="preserve">05021382126099 </t>
  </si>
  <si>
    <t>SYARIF HIDAYATULLAH</t>
  </si>
  <si>
    <t xml:space="preserve">05021382126100 </t>
  </si>
  <si>
    <t>INTAN ALYA PUTRI</t>
  </si>
  <si>
    <t xml:space="preserve">05021382126101 </t>
  </si>
  <si>
    <t>ABDUL AZIZ KARIM</t>
  </si>
  <si>
    <t>RANGE NILAI</t>
  </si>
  <si>
    <t>NILAI A:</t>
  </si>
  <si>
    <t>s/d</t>
  </si>
  <si>
    <t>NILAI B:</t>
  </si>
  <si>
    <t>NILAI C:</t>
  </si>
  <si>
    <t>NILAI D:</t>
  </si>
  <si>
    <t>NILAI E:</t>
  </si>
  <si>
    <t>PERSENTASE KOMPONEN NILAI (%)</t>
  </si>
  <si>
    <t>Persentase NTR (Nilai Tugas Rata-Rata):</t>
  </si>
  <si>
    <t>Persentase NUTS (Nilai Ujian Tengah Semester):</t>
  </si>
  <si>
    <t>Persentase NUAS (Nilai Ujian Akhir Semester):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</si>
</sst>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0"/>
    </font>
    <font>
      <b/>
      <sz val="11"/>
      <color indexed="8"/>
      <name val="Calibri"/>
      <family val="0"/>
    </font>
    <font>
      <b/>
      <sz val="11"/>
      <color indexed="10"/>
      <name val="Calibri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6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0" fontId="2" fillId="0" borderId="0" xfId="0" applyFont="1" applyFill="1" applyAlignment="1">
      <alignment/>
    </xf>
    <xf numFmtId="0" fontId="1" fillId="0" borderId="1" xfId="0" applyFont="1" applyFill="1" applyBorder="1" applyAlignment="1" applyProtection="1">
      <alignment/>
      <protection/>
    </xf>
    <xf numFmtId="0" fontId="1" fillId="0" borderId="2" xfId="0" applyFont="1" applyFill="1" applyBorder="1" applyAlignment="1" applyProtection="1">
      <alignment/>
      <protection/>
    </xf>
    <xf numFmtId="0" fontId="1" fillId="0" borderId="3" xfId="0" applyFont="1" applyFill="1" applyBorder="1" applyAlignment="1" applyProtection="1">
      <alignment/>
      <protection/>
    </xf>
    <xf numFmtId="0" fontId="1" fillId="0" borderId="4" xfId="0" applyFont="1" applyFill="1" applyBorder="1" applyAlignment="1" applyProtection="1">
      <alignment/>
      <protection/>
    </xf>
    <xf numFmtId="0" fontId="1" fillId="0" borderId="5" xfId="0" applyFont="1" applyFill="1" applyBorder="1" applyAlignment="1" applyProtection="1">
      <alignment/>
      <protection/>
    </xf>
    <xf numFmtId="0" fontId="1" fillId="0" borderId="6" xfId="0" applyFont="1" applyFill="1" applyBorder="1" applyAlignment="1" applyProtection="1">
      <alignment/>
      <protection/>
    </xf>
    <xf numFmtId="0" fontId="1" fillId="0" borderId="7" xfId="0" applyFont="1" applyFill="1" applyBorder="1" applyAlignment="1" applyProtection="1">
      <alignment/>
      <protection/>
    </xf>
    <xf numFmtId="0" fontId="1" fillId="0" borderId="8" xfId="0" applyFont="1" applyFill="1" applyBorder="1" applyAlignment="1" applyProtection="1">
      <alignment/>
      <protection/>
    </xf>
    <xf numFmtId="0" fontId="1" fillId="0" borderId="9" xfId="0" applyFont="1" applyFill="1" applyBorder="1" applyAlignment="1" applyProtection="1">
      <alignment/>
      <protection/>
    </xf>
    <xf numFmtId="0" fontId="0" fillId="0" borderId="9" xfId="0" applyFill="1" applyBorder="1" applyAlignment="1" applyProtection="1">
      <alignment/>
      <protection/>
    </xf>
    <xf numFmtId="0" fontId="2" fillId="0" borderId="9" xfId="0" applyFont="1" applyFill="1" applyBorder="1" applyAlignment="1">
      <alignment/>
    </xf>
    <xf numFmtId="0" fontId="1" fillId="0" borderId="9" xfId="0" applyFont="1" applyFill="1" applyBorder="1" applyAlignment="1" applyProtection="1">
      <alignment horizontal="right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1">
      <selection activeCell="H32" sqref="H32"/>
    </sheetView>
  </sheetViews>
  <sheetFormatPr defaultColWidth="9.140625" defaultRowHeight="15"/>
  <cols>
    <col min="1" max="1" width="4.00390625" style="0" customWidth="1"/>
    <col min="2" max="2" width="20.00390625" style="0" customWidth="1"/>
    <col min="3" max="3" width="60.00390625" style="0" customWidth="1"/>
    <col min="4" max="6" width="10.00390625" style="0" customWidth="1"/>
    <col min="7" max="8" width="15.00390625" style="0" customWidth="1"/>
    <col min="9" max="9" width="9.140625" style="0" customWidth="1"/>
    <col min="10" max="10" width="0" style="0" customWidth="1"/>
  </cols>
  <sheetData>
    <row r="1" spans="1:10" ht="15">
      <c r="A1" s="4" t="s">
        <v>0</v>
      </c>
      <c r="B1" s="7"/>
      <c r="C1" s="9" t="s">
        <v>1</v>
      </c>
      <c r="J1">
        <v>893</v>
      </c>
    </row>
    <row r="2" spans="1:3" ht="15">
      <c r="A2" s="5" t="s">
        <v>2</v>
      </c>
      <c r="B2" s="1"/>
      <c r="C2" s="10" t="s">
        <v>3</v>
      </c>
    </row>
    <row r="3" spans="1:3" ht="15">
      <c r="A3" s="5" t="s">
        <v>4</v>
      </c>
      <c r="B3" s="1"/>
      <c r="C3" s="10" t="s">
        <v>5</v>
      </c>
    </row>
    <row r="4" spans="1:3" ht="15">
      <c r="A4" s="5" t="s">
        <v>6</v>
      </c>
      <c r="B4" s="1"/>
      <c r="C4" s="10" t="s">
        <v>7</v>
      </c>
    </row>
    <row r="5" spans="1:3" ht="15">
      <c r="A5" s="5" t="s">
        <v>8</v>
      </c>
      <c r="B5" s="1"/>
      <c r="C5" s="10" t="s">
        <v>9</v>
      </c>
    </row>
    <row r="6" spans="1:3" ht="15">
      <c r="A6" s="6" t="s">
        <v>10</v>
      </c>
      <c r="B6" s="8"/>
      <c r="C6" s="11" t="s">
        <v>11</v>
      </c>
    </row>
    <row r="8" spans="1:8" ht="15">
      <c r="A8" s="12" t="s">
        <v>12</v>
      </c>
      <c r="B8" s="12" t="s">
        <v>13</v>
      </c>
      <c r="C8" s="12" t="s">
        <v>14</v>
      </c>
      <c r="D8" s="12" t="s">
        <v>15</v>
      </c>
      <c r="E8" s="12" t="s">
        <v>16</v>
      </c>
      <c r="F8" s="12" t="s">
        <v>17</v>
      </c>
      <c r="G8" s="12" t="s">
        <v>18</v>
      </c>
      <c r="H8" s="12" t="s">
        <v>19</v>
      </c>
    </row>
    <row r="9" spans="1:8" ht="15">
      <c r="A9" s="13">
        <v>1</v>
      </c>
      <c r="B9" s="13" t="s">
        <v>20</v>
      </c>
      <c r="C9" s="13" t="s">
        <v>21</v>
      </c>
      <c r="D9" s="14">
        <v>86</v>
      </c>
      <c r="E9" s="14">
        <v>89</v>
      </c>
      <c r="F9" s="14">
        <v>88</v>
      </c>
      <c r="G9" s="13">
        <f>'Format Penilaian'!B9*D9/100+'Format Penilaian'!B10*E9/100+'Format Penilaian'!B11*F9/100</f>
        <v>87.85</v>
      </c>
      <c r="H9" s="15" t="str">
        <f>IF(AND(G9&gt;='Format Penilaian'!B2,G9&lt;='Format Penilaian'!D2),"A",IF(AND(G9&gt;='Format Penilaian'!B3,G9&lt;='Format Penilaian'!D3),"B",IF(AND(G9&gt;='Format Penilaian'!B4,G9&lt;='Format Penilaian'!D4),"C",IF(AND(G9&gt;='Format Penilaian'!B5,G9&lt;='Format Penilaian'!D5),"D",IF(AND(G9&gt;='Format Penilaian'!B6,G9&lt;='Format Penilaian'!D6),"E")))))</f>
        <v>A</v>
      </c>
    </row>
    <row r="10" spans="1:8" ht="15">
      <c r="A10" s="13">
        <v>2</v>
      </c>
      <c r="B10" s="13" t="s">
        <v>22</v>
      </c>
      <c r="C10" s="13" t="s">
        <v>23</v>
      </c>
      <c r="D10" s="14">
        <v>86</v>
      </c>
      <c r="E10" s="14">
        <v>88</v>
      </c>
      <c r="F10" s="14">
        <v>90</v>
      </c>
      <c r="G10" s="13">
        <f>'Format Penilaian'!B9*D10/100+'Format Penilaian'!B10*E10/100+'Format Penilaian'!B11*F10/100</f>
        <v>88.3</v>
      </c>
      <c r="H10" s="15" t="str">
        <f>IF(AND(G10&gt;='Format Penilaian'!B2,G10&lt;='Format Penilaian'!D2),"A",IF(AND(G10&gt;='Format Penilaian'!B3,G10&lt;='Format Penilaian'!D3),"B",IF(AND(G10&gt;='Format Penilaian'!B4,G10&lt;='Format Penilaian'!D4),"C",IF(AND(G10&gt;='Format Penilaian'!B5,G10&lt;='Format Penilaian'!D5),"D",IF(AND(G10&gt;='Format Penilaian'!B6,G10&lt;='Format Penilaian'!D6),"E")))))</f>
        <v>A</v>
      </c>
    </row>
    <row r="11" spans="1:8" ht="15">
      <c r="A11" s="13">
        <v>3</v>
      </c>
      <c r="B11" s="13" t="s">
        <v>24</v>
      </c>
      <c r="C11" s="13" t="s">
        <v>25</v>
      </c>
      <c r="D11" s="14">
        <v>88</v>
      </c>
      <c r="E11" s="14">
        <v>88</v>
      </c>
      <c r="F11" s="14">
        <v>88</v>
      </c>
      <c r="G11" s="13">
        <f>'Format Penilaian'!B9*D11/100+'Format Penilaian'!B10*E11/100+'Format Penilaian'!B11*F11/100</f>
        <v>88</v>
      </c>
      <c r="H11" s="15" t="str">
        <f>IF(AND(G11&gt;='Format Penilaian'!B2,G11&lt;='Format Penilaian'!D2),"A",IF(AND(G11&gt;='Format Penilaian'!B3,G11&lt;='Format Penilaian'!D3),"B",IF(AND(G11&gt;='Format Penilaian'!B4,G11&lt;='Format Penilaian'!D4),"C",IF(AND(G11&gt;='Format Penilaian'!B5,G11&lt;='Format Penilaian'!D5),"D",IF(AND(G11&gt;='Format Penilaian'!B6,G11&lt;='Format Penilaian'!D6),"E")))))</f>
        <v>A</v>
      </c>
    </row>
    <row r="12" spans="1:8" ht="15">
      <c r="A12" s="13">
        <v>4</v>
      </c>
      <c r="B12" s="13" t="s">
        <v>26</v>
      </c>
      <c r="C12" s="13" t="s">
        <v>27</v>
      </c>
      <c r="D12" s="14">
        <v>85</v>
      </c>
      <c r="E12" s="14">
        <v>87</v>
      </c>
      <c r="F12" s="14">
        <v>86</v>
      </c>
      <c r="G12" s="13">
        <f>'Format Penilaian'!B9*D12/100+'Format Penilaian'!B10*E12/100+'Format Penilaian'!B11*F12/100</f>
        <v>86.1</v>
      </c>
      <c r="H12" s="15" t="str">
        <f>IF(AND(G12&gt;='Format Penilaian'!B2,G12&lt;='Format Penilaian'!D2),"A",IF(AND(G12&gt;='Format Penilaian'!B3,G12&lt;='Format Penilaian'!D3),"B",IF(AND(G12&gt;='Format Penilaian'!B4,G12&lt;='Format Penilaian'!D4),"C",IF(AND(G12&gt;='Format Penilaian'!B5,G12&lt;='Format Penilaian'!D5),"D",IF(AND(G12&gt;='Format Penilaian'!B6,G12&lt;='Format Penilaian'!D6),"E")))))</f>
        <v>A</v>
      </c>
    </row>
    <row r="13" spans="1:8" ht="15">
      <c r="A13" s="13">
        <v>5</v>
      </c>
      <c r="B13" s="13" t="s">
        <v>28</v>
      </c>
      <c r="C13" s="13" t="s">
        <v>29</v>
      </c>
      <c r="D13" s="14">
        <v>83</v>
      </c>
      <c r="E13" s="14">
        <v>86</v>
      </c>
      <c r="F13" s="14">
        <v>88</v>
      </c>
      <c r="G13" s="13">
        <f>'Format Penilaian'!B9*D13/100+'Format Penilaian'!B10*E13/100+'Format Penilaian'!B11*F13/100</f>
        <v>86.05000000000001</v>
      </c>
      <c r="H13" s="15" t="str">
        <f>IF(AND(G13&gt;='Format Penilaian'!B2,G13&lt;='Format Penilaian'!D2),"A",IF(AND(G13&gt;='Format Penilaian'!B3,G13&lt;='Format Penilaian'!D3),"B",IF(AND(G13&gt;='Format Penilaian'!B4,G13&lt;='Format Penilaian'!D4),"C",IF(AND(G13&gt;='Format Penilaian'!B5,G13&lt;='Format Penilaian'!D5),"D",IF(AND(G13&gt;='Format Penilaian'!B6,G13&lt;='Format Penilaian'!D6),"E")))))</f>
        <v>A</v>
      </c>
    </row>
    <row r="14" spans="1:8" ht="15">
      <c r="A14" s="13">
        <v>6</v>
      </c>
      <c r="B14" s="13" t="s">
        <v>30</v>
      </c>
      <c r="C14" s="13" t="s">
        <v>31</v>
      </c>
      <c r="D14" s="14">
        <v>84</v>
      </c>
      <c r="E14" s="14">
        <v>84</v>
      </c>
      <c r="F14" s="14">
        <v>89</v>
      </c>
      <c r="G14" s="13">
        <f>'Format Penilaian'!B9*D14/100+'Format Penilaian'!B10*E14/100+'Format Penilaian'!B11*F14/100</f>
        <v>86</v>
      </c>
      <c r="H14" s="15" t="str">
        <f>IF(AND(G14&gt;='Format Penilaian'!B2,G14&lt;='Format Penilaian'!D2),"A",IF(AND(G14&gt;='Format Penilaian'!B3,G14&lt;='Format Penilaian'!D3),"B",IF(AND(G14&gt;='Format Penilaian'!B4,G14&lt;='Format Penilaian'!D4),"C",IF(AND(G14&gt;='Format Penilaian'!B5,G14&lt;='Format Penilaian'!D5),"D",IF(AND(G14&gt;='Format Penilaian'!B6,G14&lt;='Format Penilaian'!D6),"E")))))</f>
        <v>A</v>
      </c>
    </row>
    <row r="15" spans="1:8" ht="15">
      <c r="A15" s="13">
        <v>7</v>
      </c>
      <c r="B15" s="13" t="s">
        <v>32</v>
      </c>
      <c r="C15" s="13" t="s">
        <v>33</v>
      </c>
      <c r="D15" s="14">
        <v>88</v>
      </c>
      <c r="E15" s="14">
        <v>90</v>
      </c>
      <c r="F15" s="14">
        <v>90</v>
      </c>
      <c r="G15" s="13">
        <f>'Format Penilaian'!B9*D15/100+'Format Penilaian'!B10*E15/100+'Format Penilaian'!B11*F15/100</f>
        <v>89.5</v>
      </c>
      <c r="H15" s="15" t="str">
        <f>IF(AND(G15&gt;='Format Penilaian'!B2,G15&lt;='Format Penilaian'!D2),"A",IF(AND(G15&gt;='Format Penilaian'!B3,G15&lt;='Format Penilaian'!D3),"B",IF(AND(G15&gt;='Format Penilaian'!B4,G15&lt;='Format Penilaian'!D4),"C",IF(AND(G15&gt;='Format Penilaian'!B5,G15&lt;='Format Penilaian'!D5),"D",IF(AND(G15&gt;='Format Penilaian'!B6,G15&lt;='Format Penilaian'!D6),"E")))))</f>
        <v>A</v>
      </c>
    </row>
    <row r="16" spans="1:8" ht="15">
      <c r="A16" s="13">
        <v>8</v>
      </c>
      <c r="B16" s="13" t="s">
        <v>34</v>
      </c>
      <c r="C16" s="13" t="s">
        <v>35</v>
      </c>
      <c r="D16" s="14">
        <v>90</v>
      </c>
      <c r="E16" s="14">
        <v>90</v>
      </c>
      <c r="F16" s="14">
        <v>90</v>
      </c>
      <c r="G16" s="13">
        <f>'Format Penilaian'!B9*D16/100+'Format Penilaian'!B10*E16/100+'Format Penilaian'!B11*F16/100</f>
        <v>90</v>
      </c>
      <c r="H16" s="15" t="str">
        <f>IF(AND(G16&gt;='Format Penilaian'!B2,G16&lt;='Format Penilaian'!D2),"A",IF(AND(G16&gt;='Format Penilaian'!B3,G16&lt;='Format Penilaian'!D3),"B",IF(AND(G16&gt;='Format Penilaian'!B4,G16&lt;='Format Penilaian'!D4),"C",IF(AND(G16&gt;='Format Penilaian'!B5,G16&lt;='Format Penilaian'!D5),"D",IF(AND(G16&gt;='Format Penilaian'!B6,G16&lt;='Format Penilaian'!D6),"E")))))</f>
        <v>A</v>
      </c>
    </row>
    <row r="17" spans="1:8" ht="15">
      <c r="A17" s="13">
        <v>9</v>
      </c>
      <c r="B17" s="13" t="s">
        <v>36</v>
      </c>
      <c r="C17" s="13" t="s">
        <v>37</v>
      </c>
      <c r="D17" s="14">
        <v>90</v>
      </c>
      <c r="E17" s="14">
        <v>89</v>
      </c>
      <c r="F17" s="14">
        <v>89</v>
      </c>
      <c r="G17" s="13">
        <f>'Format Penilaian'!B9*D17/100+'Format Penilaian'!B10*E17/100+'Format Penilaian'!B11*F17/100</f>
        <v>89.25</v>
      </c>
      <c r="H17" s="15" t="str">
        <f>IF(AND(G17&gt;='Format Penilaian'!B2,G17&lt;='Format Penilaian'!D2),"A",IF(AND(G17&gt;='Format Penilaian'!B3,G17&lt;='Format Penilaian'!D3),"B",IF(AND(G17&gt;='Format Penilaian'!B4,G17&lt;='Format Penilaian'!D4),"C",IF(AND(G17&gt;='Format Penilaian'!B5,G17&lt;='Format Penilaian'!D5),"D",IF(AND(G17&gt;='Format Penilaian'!B6,G17&lt;='Format Penilaian'!D6),"E")))))</f>
        <v>A</v>
      </c>
    </row>
    <row r="18" spans="1:8" ht="15">
      <c r="A18" s="13">
        <v>10</v>
      </c>
      <c r="B18" s="13" t="s">
        <v>38</v>
      </c>
      <c r="C18" s="13" t="s">
        <v>39</v>
      </c>
      <c r="D18" s="14">
        <v>84</v>
      </c>
      <c r="E18" s="14">
        <v>84</v>
      </c>
      <c r="F18" s="14">
        <v>89</v>
      </c>
      <c r="G18" s="13">
        <f>'Format Penilaian'!B9*D18/100+'Format Penilaian'!B10*E18/100+'Format Penilaian'!B11*F18/100</f>
        <v>86</v>
      </c>
      <c r="H18" s="15" t="str">
        <f>IF(AND(G18&gt;='Format Penilaian'!B2,G18&lt;='Format Penilaian'!D2),"A",IF(AND(G18&gt;='Format Penilaian'!B3,G18&lt;='Format Penilaian'!D3),"B",IF(AND(G18&gt;='Format Penilaian'!B4,G18&lt;='Format Penilaian'!D4),"C",IF(AND(G18&gt;='Format Penilaian'!B5,G18&lt;='Format Penilaian'!D5),"D",IF(AND(G18&gt;='Format Penilaian'!B6,G18&lt;='Format Penilaian'!D6),"E")))))</f>
        <v>A</v>
      </c>
    </row>
    <row r="19" spans="1:8" ht="15">
      <c r="A19" s="13">
        <v>11</v>
      </c>
      <c r="B19" s="13" t="s">
        <v>40</v>
      </c>
      <c r="C19" s="13" t="s">
        <v>41</v>
      </c>
      <c r="D19" s="14">
        <v>70</v>
      </c>
      <c r="E19" s="14">
        <v>54</v>
      </c>
      <c r="F19" s="14">
        <v>89</v>
      </c>
      <c r="G19" s="13">
        <f>'Format Penilaian'!B9*D19/100+'Format Penilaian'!B10*E19/100+'Format Penilaian'!B11*F19/100</f>
        <v>72</v>
      </c>
      <c r="H19" s="15" t="str">
        <f>IF(AND(G19&gt;='Format Penilaian'!B2,G19&lt;='Format Penilaian'!D2),"A",IF(AND(G19&gt;='Format Penilaian'!B3,G19&lt;='Format Penilaian'!D3),"B",IF(AND(G19&gt;='Format Penilaian'!B4,G19&lt;='Format Penilaian'!D4),"C",IF(AND(G19&gt;='Format Penilaian'!B5,G19&lt;='Format Penilaian'!D5),"D",IF(AND(G19&gt;='Format Penilaian'!B6,G19&lt;='Format Penilaian'!D6),"E")))))</f>
        <v>B</v>
      </c>
    </row>
    <row r="20" spans="1:8" ht="15">
      <c r="A20" s="13">
        <v>12</v>
      </c>
      <c r="B20" s="13" t="s">
        <v>42</v>
      </c>
      <c r="C20" s="13" t="s">
        <v>43</v>
      </c>
      <c r="D20" s="14">
        <v>89</v>
      </c>
      <c r="E20" s="14">
        <v>88</v>
      </c>
      <c r="F20" s="14">
        <v>88</v>
      </c>
      <c r="G20" s="13">
        <f>'Format Penilaian'!B9*D20/100+'Format Penilaian'!B10*E20/100+'Format Penilaian'!B11*F20/100</f>
        <v>88.25</v>
      </c>
      <c r="H20" s="15" t="str">
        <f>IF(AND(G20&gt;='Format Penilaian'!B2,G20&lt;='Format Penilaian'!D2),"A",IF(AND(G20&gt;='Format Penilaian'!B3,G20&lt;='Format Penilaian'!D3),"B",IF(AND(G20&gt;='Format Penilaian'!B4,G20&lt;='Format Penilaian'!D4),"C",IF(AND(G20&gt;='Format Penilaian'!B5,G20&lt;='Format Penilaian'!D5),"D",IF(AND(G20&gt;='Format Penilaian'!B6,G20&lt;='Format Penilaian'!D6),"E")))))</f>
        <v>A</v>
      </c>
    </row>
    <row r="21" spans="1:8" ht="15">
      <c r="A21" s="13">
        <v>13</v>
      </c>
      <c r="B21" s="13" t="s">
        <v>44</v>
      </c>
      <c r="C21" s="13" t="s">
        <v>45</v>
      </c>
      <c r="D21" s="14">
        <v>88</v>
      </c>
      <c r="E21" s="14">
        <v>90</v>
      </c>
      <c r="F21" s="14">
        <v>90</v>
      </c>
      <c r="G21" s="13">
        <f>'Format Penilaian'!B9*D21/100+'Format Penilaian'!B10*E21/100+'Format Penilaian'!B11*F21/100</f>
        <v>89.5</v>
      </c>
      <c r="H21" s="15" t="str">
        <f>IF(AND(G21&gt;='Format Penilaian'!B2,G21&lt;='Format Penilaian'!D2),"A",IF(AND(G21&gt;='Format Penilaian'!B3,G21&lt;='Format Penilaian'!D3),"B",IF(AND(G21&gt;='Format Penilaian'!B4,G21&lt;='Format Penilaian'!D4),"C",IF(AND(G21&gt;='Format Penilaian'!B5,G21&lt;='Format Penilaian'!D5),"D",IF(AND(G21&gt;='Format Penilaian'!B6,G21&lt;='Format Penilaian'!D6),"E")))))</f>
        <v>A</v>
      </c>
    </row>
    <row r="22" spans="1:8" ht="15">
      <c r="A22" s="13">
        <v>14</v>
      </c>
      <c r="B22" s="13" t="s">
        <v>46</v>
      </c>
      <c r="C22" s="13" t="s">
        <v>47</v>
      </c>
      <c r="D22" s="14">
        <v>85</v>
      </c>
      <c r="E22" s="14">
        <v>75</v>
      </c>
      <c r="F22" s="14">
        <v>60</v>
      </c>
      <c r="G22" s="13">
        <f>'Format Penilaian'!B9*D22/100+'Format Penilaian'!B10*E22/100+'Format Penilaian'!B11*F22/100</f>
        <v>71.5</v>
      </c>
      <c r="H22" s="15" t="str">
        <f>IF(AND(G22&gt;='Format Penilaian'!B2,G22&lt;='Format Penilaian'!D2),"A",IF(AND(G22&gt;='Format Penilaian'!B3,G22&lt;='Format Penilaian'!D3),"B",IF(AND(G22&gt;='Format Penilaian'!B4,G22&lt;='Format Penilaian'!D4),"C",IF(AND(G22&gt;='Format Penilaian'!B5,G22&lt;='Format Penilaian'!D5),"D",IF(AND(G22&gt;='Format Penilaian'!B6,G22&lt;='Format Penilaian'!D6),"E")))))</f>
        <v>B</v>
      </c>
    </row>
    <row r="23" spans="1:8" ht="15">
      <c r="A23" s="13">
        <v>15</v>
      </c>
      <c r="B23" s="13" t="s">
        <v>48</v>
      </c>
      <c r="C23" s="13" t="s">
        <v>49</v>
      </c>
      <c r="D23" s="14">
        <v>90</v>
      </c>
      <c r="E23" s="14">
        <v>90</v>
      </c>
      <c r="F23" s="14">
        <v>91</v>
      </c>
      <c r="G23" s="13">
        <f>'Format Penilaian'!B9*D23/100+'Format Penilaian'!B10*E23/100+'Format Penilaian'!B11*F23/100</f>
        <v>90.4</v>
      </c>
      <c r="H23" s="15" t="str">
        <f>IF(AND(G23&gt;='Format Penilaian'!B2,G23&lt;='Format Penilaian'!D2),"A",IF(AND(G23&gt;='Format Penilaian'!B3,G23&lt;='Format Penilaian'!D3),"B",IF(AND(G23&gt;='Format Penilaian'!B4,G23&lt;='Format Penilaian'!D4),"C",IF(AND(G23&gt;='Format Penilaian'!B5,G23&lt;='Format Penilaian'!D5),"D",IF(AND(G23&gt;='Format Penilaian'!B6,G23&lt;='Format Penilaian'!D6),"E")))))</f>
        <v>A</v>
      </c>
    </row>
    <row r="24" spans="1:8" ht="15">
      <c r="A24" s="13">
        <v>16</v>
      </c>
      <c r="B24" s="13" t="s">
        <v>50</v>
      </c>
      <c r="C24" s="13" t="s">
        <v>51</v>
      </c>
      <c r="D24" s="14">
        <v>86</v>
      </c>
      <c r="E24" s="14">
        <v>89</v>
      </c>
      <c r="F24" s="14">
        <v>89</v>
      </c>
      <c r="G24" s="13">
        <f>'Format Penilaian'!B9*D24/100+'Format Penilaian'!B10*E24/100+'Format Penilaian'!B11*F24/100</f>
        <v>88.25</v>
      </c>
      <c r="H24" s="15" t="str">
        <f>IF(AND(G24&gt;='Format Penilaian'!B2,G24&lt;='Format Penilaian'!D2),"A",IF(AND(G24&gt;='Format Penilaian'!B3,G24&lt;='Format Penilaian'!D3),"B",IF(AND(G24&gt;='Format Penilaian'!B4,G24&lt;='Format Penilaian'!D4),"C",IF(AND(G24&gt;='Format Penilaian'!B5,G24&lt;='Format Penilaian'!D5),"D",IF(AND(G24&gt;='Format Penilaian'!B6,G24&lt;='Format Penilaian'!D6),"E")))))</f>
        <v>A</v>
      </c>
    </row>
    <row r="25" spans="1:8" ht="15">
      <c r="A25" s="13">
        <v>17</v>
      </c>
      <c r="B25" s="13" t="s">
        <v>52</v>
      </c>
      <c r="C25" s="13" t="s">
        <v>53</v>
      </c>
      <c r="D25" s="14">
        <v>1</v>
      </c>
      <c r="E25" s="14">
        <v>1</v>
      </c>
      <c r="F25" s="14">
        <v>88</v>
      </c>
      <c r="G25" s="13">
        <f>'Format Penilaian'!B9*D25/100+'Format Penilaian'!B10*E25/100+'Format Penilaian'!B11*F25/100</f>
        <v>35.800000000000004</v>
      </c>
      <c r="H25" s="15" t="str">
        <f>IF(AND(G25&gt;='Format Penilaian'!B2,G25&lt;='Format Penilaian'!D2),"A",IF(AND(G25&gt;='Format Penilaian'!B3,G25&lt;='Format Penilaian'!D3),"B",IF(AND(G25&gt;='Format Penilaian'!B4,G25&lt;='Format Penilaian'!D4),"C",IF(AND(G25&gt;='Format Penilaian'!B5,G25&lt;='Format Penilaian'!D5),"D",IF(AND(G25&gt;='Format Penilaian'!B6,G25&lt;='Format Penilaian'!D6),"E")))))</f>
        <v>E</v>
      </c>
    </row>
    <row r="26" spans="1:8" ht="15">
      <c r="A26" s="13">
        <v>18</v>
      </c>
      <c r="B26" s="13" t="s">
        <v>54</v>
      </c>
      <c r="C26" s="13" t="s">
        <v>55</v>
      </c>
      <c r="D26" s="14">
        <v>74</v>
      </c>
      <c r="E26" s="14">
        <v>74</v>
      </c>
      <c r="F26" s="14">
        <v>88</v>
      </c>
      <c r="G26" s="13">
        <f>'Format Penilaian'!B9*D26/100+'Format Penilaian'!B10*E26/100+'Format Penilaian'!B11*F26/100</f>
        <v>79.6</v>
      </c>
      <c r="H26" s="15" t="str">
        <f>IF(AND(G26&gt;='Format Penilaian'!B2,G26&lt;='Format Penilaian'!D2),"A",IF(AND(G26&gt;='Format Penilaian'!B3,G26&lt;='Format Penilaian'!D3),"B",IF(AND(G26&gt;='Format Penilaian'!B4,G26&lt;='Format Penilaian'!D4),"C",IF(AND(G26&gt;='Format Penilaian'!B5,G26&lt;='Format Penilaian'!D5),"D",IF(AND(G26&gt;='Format Penilaian'!B6,G26&lt;='Format Penilaian'!D6),"E")))))</f>
        <v>B</v>
      </c>
    </row>
    <row r="27" spans="1:8" ht="15">
      <c r="A27" s="13">
        <v>19</v>
      </c>
      <c r="B27" s="13" t="s">
        <v>56</v>
      </c>
      <c r="C27" s="13" t="s">
        <v>57</v>
      </c>
      <c r="D27" s="14">
        <v>86</v>
      </c>
      <c r="E27" s="14">
        <v>86</v>
      </c>
      <c r="F27" s="14">
        <v>86</v>
      </c>
      <c r="G27" s="13">
        <f>'Format Penilaian'!B9*D27/100+'Format Penilaian'!B10*E27/100+'Format Penilaian'!B11*F27/100</f>
        <v>86</v>
      </c>
      <c r="H27" s="15" t="str">
        <f>IF(AND(G27&gt;='Format Penilaian'!B2,G27&lt;='Format Penilaian'!D2),"A",IF(AND(G27&gt;='Format Penilaian'!B3,G27&lt;='Format Penilaian'!D3),"B",IF(AND(G27&gt;='Format Penilaian'!B4,G27&lt;='Format Penilaian'!D4),"C",IF(AND(G27&gt;='Format Penilaian'!B5,G27&lt;='Format Penilaian'!D5),"D",IF(AND(G27&gt;='Format Penilaian'!B6,G27&lt;='Format Penilaian'!D6),"E")))))</f>
        <v>A</v>
      </c>
    </row>
    <row r="28" spans="1:8" ht="15">
      <c r="A28" s="13">
        <v>20</v>
      </c>
      <c r="B28" s="13" t="s">
        <v>58</v>
      </c>
      <c r="C28" s="13" t="s">
        <v>59</v>
      </c>
      <c r="D28" s="14">
        <v>86</v>
      </c>
      <c r="E28" s="14">
        <v>86</v>
      </c>
      <c r="F28" s="14">
        <v>86</v>
      </c>
      <c r="G28" s="13">
        <f>'Format Penilaian'!B9*D28/100+'Format Penilaian'!B10*E28/100+'Format Penilaian'!B11*F28/100</f>
        <v>86</v>
      </c>
      <c r="H28" s="15" t="str">
        <f>IF(AND(G28&gt;='Format Penilaian'!B2,G28&lt;='Format Penilaian'!D2),"A",IF(AND(G28&gt;='Format Penilaian'!B3,G28&lt;='Format Penilaian'!D3),"B",IF(AND(G28&gt;='Format Penilaian'!B4,G28&lt;='Format Penilaian'!D4),"C",IF(AND(G28&gt;='Format Penilaian'!B5,G28&lt;='Format Penilaian'!D5),"D",IF(AND(G28&gt;='Format Penilaian'!B6,G28&lt;='Format Penilaian'!D6),"E")))))</f>
        <v>A</v>
      </c>
    </row>
    <row r="29" spans="1:8" ht="15">
      <c r="A29" s="13">
        <v>21</v>
      </c>
      <c r="B29" s="13" t="s">
        <v>60</v>
      </c>
      <c r="C29" s="13" t="s">
        <v>61</v>
      </c>
      <c r="D29" s="14">
        <v>84</v>
      </c>
      <c r="E29" s="14">
        <v>86</v>
      </c>
      <c r="F29" s="14">
        <v>91</v>
      </c>
      <c r="G29" s="13">
        <f>'Format Penilaian'!B9*D29/100+'Format Penilaian'!B10*E29/100+'Format Penilaian'!B11*F29/100</f>
        <v>87.5</v>
      </c>
      <c r="H29" s="15" t="str">
        <f>IF(AND(G29&gt;='Format Penilaian'!B2,G29&lt;='Format Penilaian'!D2),"A",IF(AND(G29&gt;='Format Penilaian'!B3,G29&lt;='Format Penilaian'!D3),"B",IF(AND(G29&gt;='Format Penilaian'!B4,G29&lt;='Format Penilaian'!D4),"C",IF(AND(G29&gt;='Format Penilaian'!B5,G29&lt;='Format Penilaian'!D5),"D",IF(AND(G29&gt;='Format Penilaian'!B6,G29&lt;='Format Penilaian'!D6),"E")))))</f>
        <v>A</v>
      </c>
    </row>
    <row r="30" spans="1:8" ht="15">
      <c r="A30" s="13">
        <v>22</v>
      </c>
      <c r="B30" s="13" t="s">
        <v>62</v>
      </c>
      <c r="C30" s="13" t="s">
        <v>63</v>
      </c>
      <c r="D30" s="14">
        <v>83</v>
      </c>
      <c r="E30" s="14">
        <v>86</v>
      </c>
      <c r="F30" s="14">
        <v>88</v>
      </c>
      <c r="G30" s="13">
        <f>'Format Penilaian'!B9*D30/100+'Format Penilaian'!B10*E30/100+'Format Penilaian'!B11*F30/100</f>
        <v>86.05000000000001</v>
      </c>
      <c r="H30" s="15" t="str">
        <f>IF(AND(G30&gt;='Format Penilaian'!B2,G30&lt;='Format Penilaian'!D2),"A",IF(AND(G30&gt;='Format Penilaian'!B3,G30&lt;='Format Penilaian'!D3),"B",IF(AND(G30&gt;='Format Penilaian'!B4,G30&lt;='Format Penilaian'!D4),"C",IF(AND(G30&gt;='Format Penilaian'!B5,G30&lt;='Format Penilaian'!D5),"D",IF(AND(G30&gt;='Format Penilaian'!B6,G30&lt;='Format Penilaian'!D6),"E")))))</f>
        <v>A</v>
      </c>
    </row>
    <row r="31" spans="1:8" ht="15">
      <c r="A31" s="13">
        <v>23</v>
      </c>
      <c r="B31" s="13" t="s">
        <v>64</v>
      </c>
      <c r="C31" s="13" t="s">
        <v>65</v>
      </c>
      <c r="D31" s="14">
        <v>87</v>
      </c>
      <c r="E31" s="14">
        <v>89</v>
      </c>
      <c r="F31" s="14">
        <v>89</v>
      </c>
      <c r="G31" s="13">
        <f>'Format Penilaian'!B9*D31/100+'Format Penilaian'!B10*E31/100+'Format Penilaian'!B11*F31/100</f>
        <v>88.5</v>
      </c>
      <c r="H31" s="15" t="str">
        <f>IF(AND(G31&gt;='Format Penilaian'!B2,G31&lt;='Format Penilaian'!D2),"A",IF(AND(G31&gt;='Format Penilaian'!B3,G31&lt;='Format Penilaian'!D3),"B",IF(AND(G31&gt;='Format Penilaian'!B4,G31&lt;='Format Penilaian'!D4),"C",IF(AND(G31&gt;='Format Penilaian'!B5,G31&lt;='Format Penilaian'!D5),"D",IF(AND(G31&gt;='Format Penilaian'!B6,G31&lt;='Format Penilaian'!D6),"E")))))</f>
        <v>A</v>
      </c>
    </row>
    <row r="32" spans="1:8" ht="15">
      <c r="A32" s="13">
        <v>24</v>
      </c>
      <c r="B32" s="13" t="s">
        <v>66</v>
      </c>
      <c r="C32" s="13" t="s">
        <v>67</v>
      </c>
      <c r="D32" s="14">
        <v>86</v>
      </c>
      <c r="E32" s="14">
        <v>84</v>
      </c>
      <c r="F32" s="14">
        <v>88</v>
      </c>
      <c r="G32" s="13">
        <f>'Format Penilaian'!B9*D32/100+'Format Penilaian'!B10*E32/100+'Format Penilaian'!B11*F32/100</f>
        <v>86.1</v>
      </c>
      <c r="H32" s="15" t="str">
        <f>IF(AND(G32&gt;='Format Penilaian'!B2,G32&lt;='Format Penilaian'!D2),"A",IF(AND(G32&gt;='Format Penilaian'!B3,G32&lt;='Format Penilaian'!D3),"B",IF(AND(G32&gt;='Format Penilaian'!B4,G32&lt;='Format Penilaian'!D4),"C",IF(AND(G32&gt;='Format Penilaian'!B5,G32&lt;='Format Penilaian'!D5),"D",IF(AND(G32&gt;='Format Penilaian'!B6,G32&lt;='Format Penilaian'!D6),"E")))))</f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B9" sqref="B9:B11"/>
    </sheetView>
  </sheetViews>
  <sheetFormatPr defaultColWidth="9.140625" defaultRowHeight="15"/>
  <cols>
    <col min="1" max="1" width="45.00390625" style="0" customWidth="1"/>
    <col min="2" max="4" width="9.140625" style="0" customWidth="1"/>
  </cols>
  <sheetData>
    <row r="1" ht="15">
      <c r="A1" s="1" t="s">
        <v>68</v>
      </c>
    </row>
    <row r="2" spans="1:4" ht="15">
      <c r="A2" t="s">
        <v>69</v>
      </c>
      <c r="B2" s="3">
        <v>86</v>
      </c>
      <c r="C2" s="2" t="s">
        <v>70</v>
      </c>
      <c r="D2" s="3">
        <v>100</v>
      </c>
    </row>
    <row r="3" spans="1:4" ht="15">
      <c r="A3" t="s">
        <v>71</v>
      </c>
      <c r="B3" s="3">
        <v>71</v>
      </c>
      <c r="C3" s="2" t="s">
        <v>70</v>
      </c>
      <c r="D3" s="3">
        <v>85.99</v>
      </c>
    </row>
    <row r="4" spans="1:4" ht="15">
      <c r="A4" t="s">
        <v>72</v>
      </c>
      <c r="B4" s="3">
        <v>56</v>
      </c>
      <c r="C4" s="2" t="s">
        <v>70</v>
      </c>
      <c r="D4" s="3">
        <v>70.99</v>
      </c>
    </row>
    <row r="5" spans="1:4" ht="15">
      <c r="A5" t="s">
        <v>73</v>
      </c>
      <c r="B5" s="3">
        <v>41</v>
      </c>
      <c r="C5" s="2" t="s">
        <v>70</v>
      </c>
      <c r="D5" s="3">
        <v>55.99</v>
      </c>
    </row>
    <row r="6" spans="1:4" ht="15">
      <c r="A6" t="s">
        <v>74</v>
      </c>
      <c r="B6" s="3">
        <v>0</v>
      </c>
      <c r="C6" s="2" t="s">
        <v>70</v>
      </c>
      <c r="D6" s="3">
        <v>40.99</v>
      </c>
    </row>
    <row r="8" ht="15">
      <c r="A8" s="1" t="s">
        <v>75</v>
      </c>
    </row>
    <row r="9" spans="1:2" ht="15">
      <c r="A9" t="s">
        <v>76</v>
      </c>
      <c r="B9" s="3">
        <v>25</v>
      </c>
    </row>
    <row r="10" spans="1:2" ht="15">
      <c r="A10" t="s">
        <v>77</v>
      </c>
      <c r="B10" s="3">
        <v>35</v>
      </c>
    </row>
    <row r="11" spans="1:2" ht="15">
      <c r="A11" t="s">
        <v>78</v>
      </c>
      <c r="B11" s="3">
        <v>40</v>
      </c>
    </row>
  </sheetData>
  <sheetProtection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2023-06-19T13:22:37Z</dcterms:created>
  <dcterms:modified xsi:type="dcterms:W3CDTF">2023-06-19T13:22:37Z</dcterms:modified>
  <cp:category/>
  <cp:version/>
  <cp:contentType/>
  <cp:contentStatus/>
</cp:coreProperties>
</file>