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Data" sheetId="1" r:id="rId1"/>
    <sheet name="Grafik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R110" i="1"/>
  <c r="R111" i="1"/>
  <c r="R112" i="1"/>
  <c r="R113" i="1" s="1"/>
  <c r="R114" i="1" s="1"/>
  <c r="S110" i="1"/>
  <c r="S111" i="1"/>
  <c r="S112" i="1"/>
  <c r="S113" i="1" s="1"/>
  <c r="S114" i="1" s="1"/>
  <c r="S96" i="1" l="1"/>
  <c r="S97" i="1"/>
  <c r="S98" i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95" i="1"/>
  <c r="R96" i="1"/>
  <c r="R97" i="1"/>
  <c r="R98" i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95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  <c r="C25" i="1"/>
  <c r="E24" i="1"/>
  <c r="E25" i="1"/>
  <c r="C24" i="1"/>
  <c r="S25" i="1" l="1"/>
  <c r="S24" i="1"/>
</calcChain>
</file>

<file path=xl/sharedStrings.xml><?xml version="1.0" encoding="utf-8"?>
<sst xmlns="http://schemas.openxmlformats.org/spreadsheetml/2006/main" count="64" uniqueCount="49">
  <si>
    <t>Y4CG (%)</t>
  </si>
  <si>
    <t>Run</t>
  </si>
  <si>
    <t>Observation</t>
  </si>
  <si>
    <r>
      <t>Temperatur (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C)</t>
    </r>
  </si>
  <si>
    <t>X1</t>
  </si>
  <si>
    <t>X2</t>
  </si>
  <si>
    <t>X3</t>
  </si>
  <si>
    <r>
      <t>X1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</si>
  <si>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X2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</si>
  <si>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X3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</si>
  <si>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X1X3</t>
  </si>
  <si>
    <t>X2X3</t>
  </si>
  <si>
    <t>X1X2</t>
  </si>
  <si>
    <t>X3 (min)</t>
  </si>
  <si>
    <t>Obeserved Response</t>
  </si>
  <si>
    <t>Predicted Response</t>
  </si>
  <si>
    <t>min x1 =</t>
  </si>
  <si>
    <t>min x2 =</t>
  </si>
  <si>
    <t>min x3 =</t>
  </si>
  <si>
    <t>max x1 =</t>
  </si>
  <si>
    <t>max x2 =</t>
  </si>
  <si>
    <t>max x3 =</t>
  </si>
  <si>
    <t>Nol x1 =</t>
  </si>
  <si>
    <t>nol x2=</t>
  </si>
  <si>
    <t>nol x3=</t>
  </si>
  <si>
    <t>Xo</t>
  </si>
  <si>
    <t>X =</t>
  </si>
  <si>
    <t>y =</t>
  </si>
  <si>
    <t>X' =</t>
  </si>
  <si>
    <t>X'X =</t>
  </si>
  <si>
    <t>x'y =</t>
  </si>
  <si>
    <r>
      <t>(X'X)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=</t>
    </r>
  </si>
  <si>
    <r>
      <t>(x'x)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.(x'y) =</t>
    </r>
  </si>
  <si>
    <t>ß0</t>
  </si>
  <si>
    <r>
      <t>min 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</t>
    </r>
  </si>
  <si>
    <t>min X3 =</t>
  </si>
  <si>
    <t>ß1</t>
  </si>
  <si>
    <r>
      <t>max 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</t>
    </r>
  </si>
  <si>
    <t>max X3=</t>
  </si>
  <si>
    <t>ß2</t>
  </si>
  <si>
    <t>interval</t>
  </si>
  <si>
    <t>ß3</t>
  </si>
  <si>
    <t>ß12</t>
  </si>
  <si>
    <t>ß22</t>
  </si>
  <si>
    <t>ß23</t>
  </si>
  <si>
    <t>ß13</t>
  </si>
  <si>
    <t>Soal  NIM Genap Y4CG (%)</t>
  </si>
  <si>
    <r>
      <t>X2 (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C)</t>
    </r>
  </si>
  <si>
    <t>X1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</si>
</sst>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2" fontId="4" fillId="0" borderId="0" xfId="1" applyNumberFormat="1" applyBorder="1" applyAlignment="1">
      <alignment horizontal="center"/>
    </xf>
    <xf numFmtId="0" fontId="0" fillId="0" borderId="0" xfId="0" applyBorder="1"/>
    <xf numFmtId="0" fontId="3" fillId="9" borderId="0" xfId="1" applyFont="1" applyFill="1" applyBorder="1"/>
    <xf numFmtId="1" fontId="4" fillId="9" borderId="0" xfId="1" applyNumberFormat="1" applyFill="1" applyBorder="1" applyAlignment="1">
      <alignment horizontal="center"/>
    </xf>
    <xf numFmtId="0" fontId="3" fillId="9" borderId="0" xfId="1" applyFont="1" applyFill="1" applyBorder="1" applyAlignment="1">
      <alignment horizontal="center"/>
    </xf>
    <xf numFmtId="0" fontId="4" fillId="0" borderId="0" xfId="1"/>
    <xf numFmtId="0" fontId="3" fillId="0" borderId="0" xfId="1" applyFont="1" applyAlignment="1">
      <alignment horizontal="center"/>
    </xf>
    <xf numFmtId="0" fontId="3" fillId="0" borderId="0" xfId="1" applyFont="1"/>
    <xf numFmtId="0" fontId="3" fillId="7" borderId="2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/>
    </xf>
    <xf numFmtId="1" fontId="4" fillId="8" borderId="2" xfId="1" applyNumberFormat="1" applyFill="1" applyBorder="1" applyAlignment="1">
      <alignment horizontal="center" vertical="center"/>
    </xf>
    <xf numFmtId="2" fontId="4" fillId="8" borderId="2" xfId="1" applyNumberFormat="1" applyFill="1" applyBorder="1" applyAlignment="1">
      <alignment horizontal="center" vertical="center"/>
    </xf>
    <xf numFmtId="2" fontId="4" fillId="8" borderId="2" xfId="1" applyNumberFormat="1" applyFill="1" applyBorder="1" applyAlignment="1">
      <alignment horizontal="center"/>
    </xf>
    <xf numFmtId="0" fontId="4" fillId="0" borderId="0" xfId="1"/>
    <xf numFmtId="0" fontId="3" fillId="0" borderId="0" xfId="1" applyFont="1" applyAlignment="1">
      <alignment horizontal="center"/>
    </xf>
    <xf numFmtId="0" fontId="4" fillId="0" borderId="0" xfId="1" applyAlignment="1">
      <alignment horizontal="center"/>
    </xf>
    <xf numFmtId="0" fontId="3" fillId="0" borderId="0" xfId="1" applyFont="1"/>
    <xf numFmtId="2" fontId="4" fillId="4" borderId="0" xfId="1" applyNumberFormat="1" applyFill="1" applyAlignment="1">
      <alignment horizontal="center"/>
    </xf>
    <xf numFmtId="0" fontId="5" fillId="0" borderId="0" xfId="1" applyFont="1" applyAlignment="1">
      <alignment horizontal="left"/>
    </xf>
    <xf numFmtId="0" fontId="4" fillId="0" borderId="0" xfId="1" applyFill="1"/>
    <xf numFmtId="165" fontId="4" fillId="0" borderId="0" xfId="1" applyNumberFormat="1" applyFill="1"/>
    <xf numFmtId="166" fontId="4" fillId="0" borderId="0" xfId="1" applyNumberFormat="1"/>
    <xf numFmtId="2" fontId="4" fillId="0" borderId="0" xfId="1" applyNumberFormat="1" applyAlignment="1">
      <alignment horizontal="left"/>
    </xf>
    <xf numFmtId="0" fontId="3" fillId="0" borderId="0" xfId="1" applyFont="1" applyAlignment="1">
      <alignment horizontal="right"/>
    </xf>
    <xf numFmtId="2" fontId="4" fillId="0" borderId="0" xfId="1" applyNumberFormat="1" applyAlignment="1">
      <alignment horizontal="center"/>
    </xf>
    <xf numFmtId="2" fontId="4" fillId="0" borderId="0" xfId="1" applyNumberFormat="1" applyFill="1" applyAlignment="1">
      <alignment horizontal="center"/>
    </xf>
    <xf numFmtId="1" fontId="4" fillId="0" borderId="0" xfId="1" applyNumberFormat="1" applyFill="1" applyAlignment="1">
      <alignment horizontal="center"/>
    </xf>
    <xf numFmtId="166" fontId="4" fillId="0" borderId="0" xfId="1" applyNumberFormat="1" applyFill="1" applyAlignment="1">
      <alignment horizontal="center"/>
    </xf>
    <xf numFmtId="0" fontId="4" fillId="0" borderId="0" xfId="1" applyFill="1" applyAlignment="1">
      <alignment horizontal="center"/>
    </xf>
    <xf numFmtId="2" fontId="4" fillId="0" borderId="2" xfId="1" applyNumberFormat="1" applyBorder="1" applyAlignment="1">
      <alignment horizontal="center"/>
    </xf>
    <xf numFmtId="1" fontId="4" fillId="8" borderId="2" xfId="1" applyNumberFormat="1" applyFill="1" applyBorder="1" applyAlignment="1">
      <alignment horizontal="center" vertical="center"/>
    </xf>
    <xf numFmtId="2" fontId="4" fillId="8" borderId="2" xfId="1" applyNumberFormat="1" applyFill="1" applyBorder="1" applyAlignment="1">
      <alignment horizontal="center" vertical="center"/>
    </xf>
    <xf numFmtId="2" fontId="4" fillId="8" borderId="2" xfId="1" applyNumberFormat="1" applyFill="1" applyBorder="1" applyAlignment="1">
      <alignment horizontal="center"/>
    </xf>
    <xf numFmtId="2" fontId="4" fillId="7" borderId="2" xfId="1" applyNumberFormat="1" applyFill="1" applyBorder="1" applyAlignment="1">
      <alignment horizontal="center" vertical="center"/>
    </xf>
    <xf numFmtId="2" fontId="4" fillId="6" borderId="2" xfId="1" applyNumberFormat="1" applyFill="1" applyBorder="1" applyAlignment="1">
      <alignment horizontal="center"/>
    </xf>
    <xf numFmtId="0" fontId="4" fillId="8" borderId="2" xfId="1" applyFill="1" applyBorder="1"/>
    <xf numFmtId="164" fontId="4" fillId="8" borderId="2" xfId="1" applyNumberFormat="1" applyFill="1" applyBorder="1" applyAlignment="1">
      <alignment horizontal="center" vertical="center"/>
    </xf>
    <xf numFmtId="165" fontId="4" fillId="8" borderId="2" xfId="1" applyNumberFormat="1" applyFill="1" applyBorder="1" applyAlignment="1">
      <alignment horizontal="center" vertical="center"/>
    </xf>
    <xf numFmtId="1" fontId="4" fillId="8" borderId="2" xfId="1" applyNumberFormat="1" applyFill="1" applyBorder="1" applyAlignment="1">
      <alignment horizontal="center"/>
    </xf>
    <xf numFmtId="166" fontId="4" fillId="8" borderId="2" xfId="1" applyNumberFormat="1" applyFill="1" applyBorder="1" applyAlignment="1">
      <alignment horizontal="center"/>
    </xf>
    <xf numFmtId="0" fontId="4" fillId="0" borderId="2" xfId="1" applyBorder="1"/>
    <xf numFmtId="2" fontId="2" fillId="0" borderId="2" xfId="1" applyNumberFormat="1" applyFont="1" applyBorder="1" applyAlignment="1">
      <alignment horizontal="left"/>
    </xf>
    <xf numFmtId="0" fontId="4" fillId="7" borderId="2" xfId="1" applyFill="1" applyBorder="1"/>
    <xf numFmtId="2" fontId="4" fillId="7" borderId="2" xfId="1" applyNumberFormat="1" applyFill="1" applyBorder="1"/>
    <xf numFmtId="0" fontId="0" fillId="3" borderId="1" xfId="0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/>
    </xf>
    <xf numFmtId="1" fontId="4" fillId="0" borderId="1" xfId="1" applyNumberFormat="1" applyBorder="1" applyAlignment="1">
      <alignment horizontal="center"/>
    </xf>
    <xf numFmtId="2" fontId="4" fillId="0" borderId="1" xfId="1" applyNumberFormat="1" applyBorder="1" applyAlignment="1">
      <alignment horizontal="center"/>
    </xf>
    <xf numFmtId="2" fontId="4" fillId="0" borderId="1" xfId="1" applyNumberFormat="1" applyBorder="1"/>
    <xf numFmtId="164" fontId="4" fillId="0" borderId="1" xfId="1" applyNumberFormat="1" applyBorder="1"/>
    <xf numFmtId="4" fontId="0" fillId="0" borderId="1" xfId="0" applyNumberFormat="1" applyBorder="1" applyAlignment="1">
      <alignment horizontal="center"/>
    </xf>
    <xf numFmtId="164" fontId="4" fillId="5" borderId="1" xfId="1" applyNumberFormat="1" applyFill="1" applyBorder="1" applyAlignment="1">
      <alignment horizontal="center"/>
    </xf>
    <xf numFmtId="164" fontId="4" fillId="10" borderId="1" xfId="1" applyNumberFormat="1" applyFill="1" applyBorder="1" applyAlignment="1">
      <alignment horizontal="center" vertical="center"/>
    </xf>
    <xf numFmtId="2" fontId="4" fillId="5" borderId="1" xfId="1" applyNumberFormat="1" applyFill="1" applyBorder="1"/>
    <xf numFmtId="1" fontId="4" fillId="5" borderId="1" xfId="1" applyNumberFormat="1" applyFill="1" applyBorder="1" applyAlignment="1">
      <alignment horizontal="center"/>
    </xf>
    <xf numFmtId="165" fontId="4" fillId="5" borderId="1" xfId="1" applyNumberFormat="1" applyFill="1" applyBorder="1" applyAlignment="1">
      <alignment horizontal="center"/>
    </xf>
    <xf numFmtId="166" fontId="4" fillId="0" borderId="0" xfId="1" applyNumberFormat="1" applyFill="1" applyBorder="1"/>
    <xf numFmtId="0" fontId="4" fillId="9" borderId="2" xfId="1" applyFill="1" applyBorder="1"/>
    <xf numFmtId="164" fontId="0" fillId="0" borderId="0" xfId="0" applyNumberFormat="1"/>
    <xf numFmtId="4" fontId="4" fillId="0" borderId="2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395868</xdr:colOff>
      <xdr:row>0</xdr:row>
      <xdr:rowOff>200025</xdr:rowOff>
    </xdr:from>
    <xdr:to>
      <xdr:col>28</xdr:col>
      <xdr:colOff>386021</xdr:colOff>
      <xdr:row>20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5743" y="200025"/>
          <a:ext cx="5057453" cy="396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371475</xdr:colOff>
      <xdr:row>21</xdr:row>
      <xdr:rowOff>38100</xdr:rowOff>
    </xdr:from>
    <xdr:to>
      <xdr:col>29</xdr:col>
      <xdr:colOff>180975</xdr:colOff>
      <xdr:row>26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4219575"/>
          <a:ext cx="53149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14"/>
  <sheetViews>
    <sheetView tabSelected="1" workbookViewId="0">
      <selection activeCell="J16" sqref="J16"/>
    </sheetView>
  </sheetViews>
  <sheetFormatPr defaultRowHeight="15" x14ac:dyDescent="0.25"/>
  <cols>
    <col min="2" max="2" width="13.7109375" customWidth="1"/>
    <col min="3" max="8" width="7.28515625" customWidth="1"/>
    <col min="9" max="11" width="7.85546875" customWidth="1"/>
    <col min="12" max="12" width="9.28515625" customWidth="1"/>
    <col min="13" max="13" width="7.28515625" customWidth="1"/>
    <col min="14" max="16" width="13.7109375" customWidth="1"/>
    <col min="17" max="17" width="10.85546875" customWidth="1"/>
    <col min="18" max="18" width="10.28515625" customWidth="1"/>
    <col min="19" max="34" width="6.5703125" customWidth="1"/>
  </cols>
  <sheetData>
    <row r="1" spans="2:22" ht="18" customHeight="1" x14ac:dyDescent="0.25">
      <c r="E1" s="53"/>
      <c r="F1" s="53"/>
      <c r="G1" s="53"/>
      <c r="H1" s="53"/>
      <c r="I1" s="53"/>
      <c r="J1" s="53"/>
      <c r="K1" s="53"/>
      <c r="L1" s="53"/>
      <c r="M1" s="53"/>
      <c r="N1" s="53"/>
      <c r="O1" s="6"/>
      <c r="S1" t="s">
        <v>46</v>
      </c>
    </row>
    <row r="2" spans="2:22" ht="26.25" customHeight="1" x14ac:dyDescent="0.25">
      <c r="B2" s="49" t="s">
        <v>2</v>
      </c>
      <c r="C2" s="49" t="s">
        <v>4</v>
      </c>
      <c r="D2" s="49" t="s">
        <v>5</v>
      </c>
      <c r="E2" s="49" t="s">
        <v>6</v>
      </c>
      <c r="F2" s="50" t="s">
        <v>7</v>
      </c>
      <c r="G2" s="50" t="s">
        <v>8</v>
      </c>
      <c r="H2" s="50" t="s">
        <v>9</v>
      </c>
      <c r="I2" s="50" t="s">
        <v>10</v>
      </c>
      <c r="J2" s="50" t="s">
        <v>11</v>
      </c>
      <c r="K2" s="50" t="s">
        <v>12</v>
      </c>
      <c r="L2" s="51" t="s">
        <v>48</v>
      </c>
      <c r="M2" s="51" t="s">
        <v>47</v>
      </c>
      <c r="N2" s="51" t="s">
        <v>13</v>
      </c>
      <c r="O2" s="51" t="s">
        <v>14</v>
      </c>
      <c r="P2" s="51" t="s">
        <v>15</v>
      </c>
      <c r="Q2" s="52"/>
      <c r="R2" s="52"/>
      <c r="S2" s="2" t="s">
        <v>1</v>
      </c>
      <c r="T2" s="2"/>
      <c r="U2" s="2" t="s">
        <v>3</v>
      </c>
      <c r="V2" s="2" t="s">
        <v>0</v>
      </c>
    </row>
    <row r="3" spans="2:22" x14ac:dyDescent="0.25">
      <c r="B3" s="54">
        <v>1</v>
      </c>
      <c r="C3" s="55">
        <v>-1</v>
      </c>
      <c r="D3" s="55">
        <v>0</v>
      </c>
      <c r="E3" s="55">
        <v>0</v>
      </c>
      <c r="F3" s="56">
        <f>C3^2</f>
        <v>1</v>
      </c>
      <c r="G3" s="56">
        <f>D3^2</f>
        <v>0</v>
      </c>
      <c r="H3" s="56">
        <f>E3^2</f>
        <v>0</v>
      </c>
      <c r="I3" s="56">
        <f>C3*E3</f>
        <v>0</v>
      </c>
      <c r="J3" s="56">
        <f>D3*E3</f>
        <v>0</v>
      </c>
      <c r="K3" s="56">
        <f>C3*D3</f>
        <v>0</v>
      </c>
      <c r="L3" s="57">
        <v>90</v>
      </c>
      <c r="M3" s="58">
        <v>8.2500000000000004E-2</v>
      </c>
      <c r="N3" s="56">
        <v>52</v>
      </c>
      <c r="O3" s="56">
        <v>47.46</v>
      </c>
      <c r="P3" s="59">
        <v>42.46</v>
      </c>
      <c r="Q3" s="5"/>
      <c r="R3" s="5"/>
      <c r="S3" s="3">
        <v>658</v>
      </c>
      <c r="T3" s="3"/>
      <c r="U3" s="3">
        <v>658</v>
      </c>
      <c r="V3" s="4">
        <v>42.46</v>
      </c>
    </row>
    <row r="4" spans="2:22" x14ac:dyDescent="0.25">
      <c r="B4" s="54">
        <v>2</v>
      </c>
      <c r="C4" s="55">
        <v>0</v>
      </c>
      <c r="D4" s="55">
        <v>0</v>
      </c>
      <c r="E4" s="55">
        <v>0</v>
      </c>
      <c r="F4" s="56">
        <f t="shared" ref="F4:F22" si="0">C4^2</f>
        <v>0</v>
      </c>
      <c r="G4" s="56">
        <f t="shared" ref="G4:G22" si="1">D4^2</f>
        <v>0</v>
      </c>
      <c r="H4" s="56">
        <f t="shared" ref="H4:H22" si="2">E4^2</f>
        <v>0</v>
      </c>
      <c r="I4" s="56">
        <f t="shared" ref="I4:I22" si="3">C4*E4</f>
        <v>0</v>
      </c>
      <c r="J4" s="56">
        <f t="shared" ref="J4:J22" si="4">D4*E4</f>
        <v>0</v>
      </c>
      <c r="K4" s="56">
        <f t="shared" ref="K4:K22" si="5">C4*D4</f>
        <v>0</v>
      </c>
      <c r="L4" s="57">
        <v>90</v>
      </c>
      <c r="M4" s="58">
        <v>8.2500000000000004E-2</v>
      </c>
      <c r="N4" s="56">
        <v>52</v>
      </c>
      <c r="O4" s="56">
        <v>48.12</v>
      </c>
      <c r="P4" s="59">
        <v>68.34</v>
      </c>
      <c r="Q4" s="5"/>
      <c r="R4" s="5"/>
      <c r="S4" s="3">
        <v>658</v>
      </c>
      <c r="T4" s="3"/>
      <c r="U4" s="3">
        <v>658</v>
      </c>
      <c r="V4" s="4">
        <v>68.34</v>
      </c>
    </row>
    <row r="5" spans="2:22" x14ac:dyDescent="0.25">
      <c r="B5" s="54">
        <v>3</v>
      </c>
      <c r="C5" s="55">
        <v>-1</v>
      </c>
      <c r="D5" s="55">
        <v>-1</v>
      </c>
      <c r="E5" s="55">
        <v>-1</v>
      </c>
      <c r="F5" s="56">
        <f t="shared" si="0"/>
        <v>1</v>
      </c>
      <c r="G5" s="56">
        <f t="shared" si="1"/>
        <v>1</v>
      </c>
      <c r="H5" s="56">
        <f t="shared" si="2"/>
        <v>1</v>
      </c>
      <c r="I5" s="56">
        <f t="shared" si="3"/>
        <v>1</v>
      </c>
      <c r="J5" s="56">
        <f t="shared" si="4"/>
        <v>1</v>
      </c>
      <c r="K5" s="56">
        <f t="shared" si="5"/>
        <v>1</v>
      </c>
      <c r="L5" s="57">
        <v>60</v>
      </c>
      <c r="M5" s="58">
        <v>5.16E-2</v>
      </c>
      <c r="N5" s="56">
        <v>52</v>
      </c>
      <c r="O5" s="56">
        <v>33.549999999999997</v>
      </c>
      <c r="P5" s="59">
        <v>45.21</v>
      </c>
      <c r="Q5" s="5"/>
      <c r="R5" s="5"/>
      <c r="S5" s="3">
        <v>842</v>
      </c>
      <c r="T5" s="3"/>
      <c r="U5" s="3">
        <v>842</v>
      </c>
      <c r="V5" s="4">
        <v>45.21</v>
      </c>
    </row>
    <row r="6" spans="2:22" x14ac:dyDescent="0.25">
      <c r="B6" s="54">
        <v>4</v>
      </c>
      <c r="C6" s="55">
        <v>0</v>
      </c>
      <c r="D6" s="55">
        <v>0</v>
      </c>
      <c r="E6" s="60">
        <v>1.6818</v>
      </c>
      <c r="F6" s="56">
        <f t="shared" si="0"/>
        <v>0</v>
      </c>
      <c r="G6" s="56">
        <f t="shared" si="1"/>
        <v>0</v>
      </c>
      <c r="H6" s="56">
        <f t="shared" si="2"/>
        <v>2.8284512399999997</v>
      </c>
      <c r="I6" s="56">
        <f t="shared" si="3"/>
        <v>0</v>
      </c>
      <c r="J6" s="56">
        <f t="shared" si="4"/>
        <v>0</v>
      </c>
      <c r="K6" s="56">
        <f t="shared" si="5"/>
        <v>0</v>
      </c>
      <c r="L6" s="57">
        <v>90</v>
      </c>
      <c r="M6" s="58">
        <v>8.2500000000000004E-2</v>
      </c>
      <c r="N6" s="56">
        <v>52</v>
      </c>
      <c r="O6" s="56">
        <v>48.34</v>
      </c>
      <c r="P6" s="59">
        <v>93.58</v>
      </c>
      <c r="Q6" s="5"/>
      <c r="R6" s="5"/>
      <c r="S6" s="3">
        <v>842</v>
      </c>
      <c r="T6" s="3"/>
      <c r="U6" s="3">
        <v>842</v>
      </c>
      <c r="V6" s="4">
        <v>93.58</v>
      </c>
    </row>
    <row r="7" spans="2:22" x14ac:dyDescent="0.25">
      <c r="B7" s="54">
        <v>5</v>
      </c>
      <c r="C7" s="55">
        <v>0</v>
      </c>
      <c r="D7" s="55">
        <v>0</v>
      </c>
      <c r="E7" s="55">
        <v>0</v>
      </c>
      <c r="F7" s="56">
        <f t="shared" si="0"/>
        <v>0</v>
      </c>
      <c r="G7" s="56">
        <f t="shared" si="1"/>
        <v>0</v>
      </c>
      <c r="H7" s="56">
        <f t="shared" si="2"/>
        <v>0</v>
      </c>
      <c r="I7" s="56">
        <f t="shared" si="3"/>
        <v>0</v>
      </c>
      <c r="J7" s="56">
        <f t="shared" si="4"/>
        <v>0</v>
      </c>
      <c r="K7" s="56">
        <f t="shared" si="5"/>
        <v>0</v>
      </c>
      <c r="L7" s="57">
        <v>90</v>
      </c>
      <c r="M7" s="58">
        <v>8.2500000000000004E-2</v>
      </c>
      <c r="N7" s="56">
        <v>148</v>
      </c>
      <c r="O7" s="56">
        <v>48.79</v>
      </c>
      <c r="P7" s="59">
        <v>41.94</v>
      </c>
      <c r="Q7" s="5"/>
      <c r="R7" s="5"/>
      <c r="S7" s="3">
        <v>658</v>
      </c>
      <c r="T7" s="3"/>
      <c r="U7" s="3">
        <v>658</v>
      </c>
      <c r="V7" s="4">
        <v>41.94</v>
      </c>
    </row>
    <row r="8" spans="2:22" x14ac:dyDescent="0.25">
      <c r="B8" s="54">
        <v>6</v>
      </c>
      <c r="C8" s="55">
        <v>-1</v>
      </c>
      <c r="D8" s="55">
        <v>1</v>
      </c>
      <c r="E8" s="55">
        <v>-1</v>
      </c>
      <c r="F8" s="56">
        <f t="shared" si="0"/>
        <v>1</v>
      </c>
      <c r="G8" s="56">
        <f t="shared" si="1"/>
        <v>1</v>
      </c>
      <c r="H8" s="56">
        <f t="shared" si="2"/>
        <v>1</v>
      </c>
      <c r="I8" s="56">
        <f t="shared" si="3"/>
        <v>1</v>
      </c>
      <c r="J8" s="56">
        <f t="shared" si="4"/>
        <v>-1</v>
      </c>
      <c r="K8" s="56">
        <f t="shared" si="5"/>
        <v>-1</v>
      </c>
      <c r="L8" s="57">
        <v>60</v>
      </c>
      <c r="M8" s="58">
        <v>5.16E-2</v>
      </c>
      <c r="N8" s="56">
        <v>148</v>
      </c>
      <c r="O8" s="56">
        <v>45.92</v>
      </c>
      <c r="P8" s="59">
        <v>71.08</v>
      </c>
      <c r="Q8" s="5"/>
      <c r="R8" s="5"/>
      <c r="S8" s="3">
        <v>658</v>
      </c>
      <c r="T8" s="3"/>
      <c r="U8" s="3">
        <v>658</v>
      </c>
      <c r="V8" s="4">
        <v>71.08</v>
      </c>
    </row>
    <row r="9" spans="2:22" x14ac:dyDescent="0.25">
      <c r="B9" s="54">
        <v>7</v>
      </c>
      <c r="C9" s="55">
        <v>0</v>
      </c>
      <c r="D9" s="60">
        <v>1.6817899999999999</v>
      </c>
      <c r="E9" s="55">
        <v>0</v>
      </c>
      <c r="F9" s="56">
        <f t="shared" si="0"/>
        <v>0</v>
      </c>
      <c r="G9" s="56">
        <f t="shared" si="1"/>
        <v>2.8284176040999998</v>
      </c>
      <c r="H9" s="56">
        <f t="shared" si="2"/>
        <v>0</v>
      </c>
      <c r="I9" s="56">
        <f t="shared" si="3"/>
        <v>0</v>
      </c>
      <c r="J9" s="56">
        <f t="shared" si="4"/>
        <v>0</v>
      </c>
      <c r="K9" s="56">
        <f t="shared" si="5"/>
        <v>0</v>
      </c>
      <c r="L9" s="57">
        <v>90</v>
      </c>
      <c r="M9" s="58">
        <v>8.2500000000000004E-2</v>
      </c>
      <c r="N9" s="56">
        <v>148</v>
      </c>
      <c r="O9" s="56">
        <v>57.84</v>
      </c>
      <c r="P9" s="59">
        <v>45.89</v>
      </c>
      <c r="Q9" s="5"/>
      <c r="R9" s="5"/>
      <c r="S9" s="3">
        <v>842</v>
      </c>
      <c r="T9" s="3"/>
      <c r="U9" s="3">
        <v>842</v>
      </c>
      <c r="V9" s="4">
        <v>45.89</v>
      </c>
    </row>
    <row r="10" spans="2:22" x14ac:dyDescent="0.25">
      <c r="B10" s="54">
        <v>8</v>
      </c>
      <c r="C10" s="55">
        <v>-1</v>
      </c>
      <c r="D10" s="55">
        <v>1</v>
      </c>
      <c r="E10" s="55">
        <v>1</v>
      </c>
      <c r="F10" s="56">
        <f t="shared" si="0"/>
        <v>1</v>
      </c>
      <c r="G10" s="56">
        <f t="shared" si="1"/>
        <v>1</v>
      </c>
      <c r="H10" s="56">
        <f t="shared" si="2"/>
        <v>1</v>
      </c>
      <c r="I10" s="56">
        <f t="shared" si="3"/>
        <v>-1</v>
      </c>
      <c r="J10" s="56">
        <f t="shared" si="4"/>
        <v>1</v>
      </c>
      <c r="K10" s="56">
        <f t="shared" si="5"/>
        <v>-1</v>
      </c>
      <c r="L10" s="57">
        <v>60</v>
      </c>
      <c r="M10" s="58">
        <v>5.16E-2</v>
      </c>
      <c r="N10" s="56">
        <v>148</v>
      </c>
      <c r="O10" s="56">
        <v>44.37</v>
      </c>
      <c r="P10" s="59">
        <v>93.52</v>
      </c>
      <c r="Q10" s="5"/>
      <c r="R10" s="5"/>
      <c r="S10" s="3">
        <v>842</v>
      </c>
      <c r="T10" s="3"/>
      <c r="U10" s="3">
        <v>842</v>
      </c>
      <c r="V10" s="4">
        <v>93.52</v>
      </c>
    </row>
    <row r="11" spans="2:22" x14ac:dyDescent="0.25">
      <c r="B11" s="54">
        <v>9</v>
      </c>
      <c r="C11" s="55">
        <v>1</v>
      </c>
      <c r="D11" s="55">
        <v>1</v>
      </c>
      <c r="E11" s="55">
        <v>-1</v>
      </c>
      <c r="F11" s="56">
        <f t="shared" si="0"/>
        <v>1</v>
      </c>
      <c r="G11" s="56">
        <f t="shared" si="1"/>
        <v>1</v>
      </c>
      <c r="H11" s="56">
        <f t="shared" si="2"/>
        <v>1</v>
      </c>
      <c r="I11" s="56">
        <f t="shared" si="3"/>
        <v>-1</v>
      </c>
      <c r="J11" s="56">
        <f t="shared" si="4"/>
        <v>-1</v>
      </c>
      <c r="K11" s="56">
        <f t="shared" si="5"/>
        <v>1</v>
      </c>
      <c r="L11" s="57">
        <v>120</v>
      </c>
      <c r="M11" s="58">
        <v>5.16E-2</v>
      </c>
      <c r="N11" s="56">
        <v>100</v>
      </c>
      <c r="O11" s="56">
        <v>76.819999999999993</v>
      </c>
      <c r="P11" s="59">
        <v>41.86</v>
      </c>
      <c r="Q11" s="5"/>
      <c r="R11" s="5"/>
      <c r="S11" s="3">
        <v>750</v>
      </c>
      <c r="T11" s="3"/>
      <c r="U11" s="3">
        <v>750</v>
      </c>
      <c r="V11" s="4">
        <v>41.86</v>
      </c>
    </row>
    <row r="12" spans="2:22" x14ac:dyDescent="0.25">
      <c r="B12" s="54">
        <v>10</v>
      </c>
      <c r="C12" s="61">
        <v>-1.6818</v>
      </c>
      <c r="D12" s="55">
        <v>0</v>
      </c>
      <c r="E12" s="55">
        <v>0</v>
      </c>
      <c r="F12" s="56">
        <f t="shared" si="0"/>
        <v>2.8284512399999997</v>
      </c>
      <c r="G12" s="56">
        <f t="shared" si="1"/>
        <v>0</v>
      </c>
      <c r="H12" s="56">
        <f t="shared" si="2"/>
        <v>0</v>
      </c>
      <c r="I12" s="56">
        <f t="shared" si="3"/>
        <v>0</v>
      </c>
      <c r="J12" s="56">
        <f t="shared" si="4"/>
        <v>0</v>
      </c>
      <c r="K12" s="56">
        <f t="shared" si="5"/>
        <v>0</v>
      </c>
      <c r="L12" s="62">
        <v>39.545999999999999</v>
      </c>
      <c r="M12" s="58">
        <v>8.2500000000000004E-2</v>
      </c>
      <c r="N12" s="56">
        <v>100</v>
      </c>
      <c r="O12" s="56">
        <v>45.22</v>
      </c>
      <c r="P12" s="59">
        <v>87.87</v>
      </c>
      <c r="Q12" s="5"/>
      <c r="R12" s="5"/>
      <c r="S12" s="3">
        <v>750</v>
      </c>
      <c r="T12" s="3"/>
      <c r="U12" s="3">
        <v>750</v>
      </c>
      <c r="V12" s="4">
        <v>87.87</v>
      </c>
    </row>
    <row r="13" spans="2:22" x14ac:dyDescent="0.25">
      <c r="B13" s="54">
        <v>11</v>
      </c>
      <c r="C13" s="55">
        <v>-1</v>
      </c>
      <c r="D13" s="55">
        <v>-1</v>
      </c>
      <c r="E13" s="55">
        <v>1</v>
      </c>
      <c r="F13" s="56">
        <f t="shared" si="0"/>
        <v>1</v>
      </c>
      <c r="G13" s="56">
        <f t="shared" si="1"/>
        <v>1</v>
      </c>
      <c r="H13" s="56">
        <f t="shared" si="2"/>
        <v>1</v>
      </c>
      <c r="I13" s="56">
        <f t="shared" si="3"/>
        <v>-1</v>
      </c>
      <c r="J13" s="56">
        <f t="shared" si="4"/>
        <v>-1</v>
      </c>
      <c r="K13" s="56">
        <f t="shared" si="5"/>
        <v>1</v>
      </c>
      <c r="L13" s="57">
        <v>60</v>
      </c>
      <c r="M13" s="58">
        <v>5.16E-2</v>
      </c>
      <c r="N13" s="56">
        <v>100</v>
      </c>
      <c r="O13" s="56">
        <v>34.880000000000003</v>
      </c>
      <c r="P13" s="59">
        <v>37.799999999999997</v>
      </c>
      <c r="Q13" s="5"/>
      <c r="R13" s="5"/>
      <c r="S13" s="3">
        <v>595</v>
      </c>
      <c r="T13" s="3"/>
      <c r="U13" s="3">
        <v>595</v>
      </c>
      <c r="V13" s="4">
        <v>37.799999999999997</v>
      </c>
    </row>
    <row r="14" spans="2:22" x14ac:dyDescent="0.25">
      <c r="B14" s="54">
        <v>12</v>
      </c>
      <c r="C14" s="55">
        <v>1</v>
      </c>
      <c r="D14" s="55">
        <v>-1</v>
      </c>
      <c r="E14" s="55">
        <v>1</v>
      </c>
      <c r="F14" s="56">
        <f t="shared" si="0"/>
        <v>1</v>
      </c>
      <c r="G14" s="56">
        <f t="shared" si="1"/>
        <v>1</v>
      </c>
      <c r="H14" s="56">
        <f t="shared" si="2"/>
        <v>1</v>
      </c>
      <c r="I14" s="56">
        <f t="shared" si="3"/>
        <v>1</v>
      </c>
      <c r="J14" s="56">
        <f t="shared" si="4"/>
        <v>-1</v>
      </c>
      <c r="K14" s="56">
        <f t="shared" si="5"/>
        <v>-1</v>
      </c>
      <c r="L14" s="57">
        <v>120</v>
      </c>
      <c r="M14" s="58">
        <v>5.16E-2</v>
      </c>
      <c r="N14" s="56">
        <v>100</v>
      </c>
      <c r="O14" s="56">
        <v>54.31</v>
      </c>
      <c r="P14" s="59">
        <v>91.08</v>
      </c>
      <c r="Q14" s="5"/>
      <c r="R14" s="5"/>
      <c r="S14" s="3">
        <v>750</v>
      </c>
      <c r="T14" s="3"/>
      <c r="U14" s="3">
        <v>905</v>
      </c>
      <c r="V14" s="4">
        <v>91.08</v>
      </c>
    </row>
    <row r="15" spans="2:22" x14ac:dyDescent="0.25">
      <c r="B15" s="54">
        <v>13</v>
      </c>
      <c r="C15" s="55">
        <v>0</v>
      </c>
      <c r="D15" s="55">
        <v>0</v>
      </c>
      <c r="E15" s="55">
        <v>0</v>
      </c>
      <c r="F15" s="56">
        <f t="shared" si="0"/>
        <v>0</v>
      </c>
      <c r="G15" s="56">
        <f t="shared" si="1"/>
        <v>0</v>
      </c>
      <c r="H15" s="56">
        <f t="shared" si="2"/>
        <v>0</v>
      </c>
      <c r="I15" s="56">
        <f t="shared" si="3"/>
        <v>0</v>
      </c>
      <c r="J15" s="56">
        <f t="shared" si="4"/>
        <v>0</v>
      </c>
      <c r="K15" s="56">
        <f t="shared" si="5"/>
        <v>0</v>
      </c>
      <c r="L15" s="57">
        <v>90</v>
      </c>
      <c r="M15" s="58">
        <v>8.2500000000000004E-2</v>
      </c>
      <c r="N15" s="56">
        <v>20</v>
      </c>
      <c r="O15" s="56">
        <v>49</v>
      </c>
      <c r="P15" s="59">
        <v>67.27</v>
      </c>
      <c r="Q15" s="5"/>
      <c r="R15" s="5"/>
      <c r="S15" s="3">
        <v>750</v>
      </c>
      <c r="T15" s="3"/>
      <c r="U15" s="3">
        <v>750</v>
      </c>
      <c r="V15" s="4">
        <v>67.27</v>
      </c>
    </row>
    <row r="16" spans="2:22" x14ac:dyDescent="0.25">
      <c r="B16" s="54">
        <v>14</v>
      </c>
      <c r="C16" s="55">
        <v>1</v>
      </c>
      <c r="D16" s="55">
        <v>-1</v>
      </c>
      <c r="E16" s="55">
        <v>-1</v>
      </c>
      <c r="F16" s="56">
        <f t="shared" si="0"/>
        <v>1</v>
      </c>
      <c r="G16" s="56">
        <f t="shared" si="1"/>
        <v>1</v>
      </c>
      <c r="H16" s="56">
        <f t="shared" si="2"/>
        <v>1</v>
      </c>
      <c r="I16" s="56">
        <f t="shared" si="3"/>
        <v>-1</v>
      </c>
      <c r="J16" s="56">
        <f t="shared" si="4"/>
        <v>1</v>
      </c>
      <c r="K16" s="56">
        <f t="shared" si="5"/>
        <v>-1</v>
      </c>
      <c r="L16" s="57">
        <v>120</v>
      </c>
      <c r="M16" s="58">
        <v>5.16E-2</v>
      </c>
      <c r="N16" s="56">
        <v>30</v>
      </c>
      <c r="O16" s="56">
        <v>55.19</v>
      </c>
      <c r="P16" s="59">
        <v>84.22</v>
      </c>
      <c r="Q16" s="5"/>
      <c r="R16" s="5"/>
      <c r="S16" s="3">
        <v>750</v>
      </c>
      <c r="T16" s="3"/>
      <c r="U16" s="3">
        <v>750</v>
      </c>
      <c r="V16" s="4">
        <v>84.22</v>
      </c>
    </row>
    <row r="17" spans="2:22" x14ac:dyDescent="0.25">
      <c r="B17" s="54">
        <v>15</v>
      </c>
      <c r="C17" s="55">
        <v>1</v>
      </c>
      <c r="D17" s="55">
        <v>1</v>
      </c>
      <c r="E17" s="55">
        <v>1</v>
      </c>
      <c r="F17" s="56">
        <f t="shared" si="0"/>
        <v>1</v>
      </c>
      <c r="G17" s="56">
        <f t="shared" si="1"/>
        <v>1</v>
      </c>
      <c r="H17" s="56">
        <f t="shared" si="2"/>
        <v>1</v>
      </c>
      <c r="I17" s="56">
        <f t="shared" si="3"/>
        <v>1</v>
      </c>
      <c r="J17" s="56">
        <f t="shared" si="4"/>
        <v>1</v>
      </c>
      <c r="K17" s="56">
        <f t="shared" si="5"/>
        <v>1</v>
      </c>
      <c r="L17" s="57">
        <v>120</v>
      </c>
      <c r="M17" s="58">
        <v>0.1135</v>
      </c>
      <c r="N17" s="56">
        <v>180</v>
      </c>
      <c r="O17" s="56">
        <v>75.28</v>
      </c>
      <c r="P17" s="59">
        <v>85.82</v>
      </c>
      <c r="Q17" s="5"/>
      <c r="R17" s="5"/>
      <c r="S17" s="3">
        <v>750</v>
      </c>
      <c r="T17" s="3"/>
      <c r="U17" s="3">
        <v>750</v>
      </c>
      <c r="V17" s="4">
        <v>85.82</v>
      </c>
    </row>
    <row r="18" spans="2:22" x14ac:dyDescent="0.25">
      <c r="B18" s="54">
        <v>16</v>
      </c>
      <c r="C18" s="55">
        <v>0</v>
      </c>
      <c r="D18" s="55">
        <v>0</v>
      </c>
      <c r="E18" s="55">
        <v>0</v>
      </c>
      <c r="F18" s="56">
        <f t="shared" si="0"/>
        <v>0</v>
      </c>
      <c r="G18" s="56">
        <f t="shared" si="1"/>
        <v>0</v>
      </c>
      <c r="H18" s="56">
        <f t="shared" si="2"/>
        <v>0</v>
      </c>
      <c r="I18" s="56">
        <f t="shared" si="3"/>
        <v>0</v>
      </c>
      <c r="J18" s="56">
        <f t="shared" si="4"/>
        <v>0</v>
      </c>
      <c r="K18" s="56">
        <f t="shared" si="5"/>
        <v>0</v>
      </c>
      <c r="L18" s="57">
        <v>90</v>
      </c>
      <c r="M18" s="58">
        <v>8.2500000000000004E-2</v>
      </c>
      <c r="N18" s="56">
        <v>100</v>
      </c>
      <c r="O18" s="56">
        <v>47.24</v>
      </c>
      <c r="P18" s="59">
        <v>85.19</v>
      </c>
      <c r="Q18" s="5"/>
      <c r="R18" s="5"/>
      <c r="S18" s="3">
        <v>750</v>
      </c>
      <c r="T18" s="3"/>
      <c r="U18" s="3">
        <v>750</v>
      </c>
      <c r="V18" s="4">
        <v>85.19</v>
      </c>
    </row>
    <row r="19" spans="2:22" x14ac:dyDescent="0.25">
      <c r="B19" s="54">
        <v>17</v>
      </c>
      <c r="C19" s="55">
        <v>0</v>
      </c>
      <c r="D19" s="55">
        <v>0</v>
      </c>
      <c r="E19" s="63">
        <v>0</v>
      </c>
      <c r="F19" s="56">
        <f t="shared" si="0"/>
        <v>0</v>
      </c>
      <c r="G19" s="56">
        <f t="shared" si="1"/>
        <v>0</v>
      </c>
      <c r="H19" s="56">
        <f t="shared" si="2"/>
        <v>0</v>
      </c>
      <c r="I19" s="56">
        <f t="shared" si="3"/>
        <v>0</v>
      </c>
      <c r="J19" s="56">
        <f t="shared" si="4"/>
        <v>0</v>
      </c>
      <c r="K19" s="56">
        <f t="shared" si="5"/>
        <v>0</v>
      </c>
      <c r="L19" s="57">
        <v>90</v>
      </c>
      <c r="M19" s="58">
        <v>8.2500000000000004E-2</v>
      </c>
      <c r="N19" s="56">
        <v>100</v>
      </c>
      <c r="O19" s="56">
        <v>48.57</v>
      </c>
      <c r="P19" s="59">
        <v>86.38</v>
      </c>
      <c r="Q19" s="5"/>
      <c r="R19" s="5"/>
      <c r="S19" s="3">
        <v>750</v>
      </c>
      <c r="T19" s="3"/>
      <c r="U19" s="3">
        <v>750</v>
      </c>
      <c r="V19" s="4">
        <v>86.38</v>
      </c>
    </row>
    <row r="20" spans="2:22" x14ac:dyDescent="0.25">
      <c r="B20" s="54">
        <v>18</v>
      </c>
      <c r="C20" s="55">
        <v>0</v>
      </c>
      <c r="D20" s="55">
        <v>0</v>
      </c>
      <c r="E20" s="64">
        <v>-1.6818</v>
      </c>
      <c r="F20" s="56">
        <f t="shared" si="0"/>
        <v>0</v>
      </c>
      <c r="G20" s="56">
        <f t="shared" si="1"/>
        <v>0</v>
      </c>
      <c r="H20" s="56">
        <f t="shared" si="2"/>
        <v>2.8284512399999997</v>
      </c>
      <c r="I20" s="56">
        <f t="shared" si="3"/>
        <v>0</v>
      </c>
      <c r="J20" s="56">
        <f t="shared" si="4"/>
        <v>0</v>
      </c>
      <c r="K20" s="56">
        <f t="shared" si="5"/>
        <v>0</v>
      </c>
      <c r="L20" s="57">
        <v>90</v>
      </c>
      <c r="M20" s="58">
        <v>8.2500000000000004E-2</v>
      </c>
      <c r="N20" s="56">
        <v>100</v>
      </c>
      <c r="O20" s="56">
        <v>58.72</v>
      </c>
      <c r="P20" s="59">
        <v>85.68</v>
      </c>
      <c r="Q20" s="5"/>
      <c r="R20" s="5"/>
      <c r="S20" s="3">
        <v>750</v>
      </c>
      <c r="T20" s="3"/>
      <c r="U20" s="3">
        <v>750</v>
      </c>
      <c r="V20" s="4">
        <v>85.68</v>
      </c>
    </row>
    <row r="21" spans="2:22" x14ac:dyDescent="0.25">
      <c r="B21" s="54">
        <v>19</v>
      </c>
      <c r="C21" s="55">
        <v>0</v>
      </c>
      <c r="D21" s="60">
        <v>-1.6818</v>
      </c>
      <c r="E21" s="55">
        <v>0</v>
      </c>
      <c r="F21" s="56">
        <f t="shared" si="0"/>
        <v>0</v>
      </c>
      <c r="G21" s="56">
        <f t="shared" si="1"/>
        <v>2.8284512399999997</v>
      </c>
      <c r="H21" s="56">
        <f t="shared" si="2"/>
        <v>0</v>
      </c>
      <c r="I21" s="56">
        <f t="shared" si="3"/>
        <v>0</v>
      </c>
      <c r="J21" s="56">
        <f t="shared" si="4"/>
        <v>0</v>
      </c>
      <c r="K21" s="56">
        <f t="shared" si="5"/>
        <v>0</v>
      </c>
      <c r="L21" s="57">
        <v>90</v>
      </c>
      <c r="M21" s="58">
        <v>8.2500000000000004E-2</v>
      </c>
      <c r="N21" s="56">
        <v>100</v>
      </c>
      <c r="O21" s="56">
        <v>50</v>
      </c>
      <c r="P21" s="59">
        <v>86.7</v>
      </c>
      <c r="Q21" s="5"/>
      <c r="R21" s="5"/>
      <c r="S21" s="3">
        <v>750</v>
      </c>
      <c r="T21" s="3"/>
      <c r="U21" s="3">
        <v>750</v>
      </c>
      <c r="V21" s="4">
        <v>86.7</v>
      </c>
    </row>
    <row r="22" spans="2:22" x14ac:dyDescent="0.25">
      <c r="B22" s="54">
        <v>20</v>
      </c>
      <c r="C22" s="60">
        <v>1.6818</v>
      </c>
      <c r="D22" s="55">
        <v>0</v>
      </c>
      <c r="E22" s="55">
        <v>0</v>
      </c>
      <c r="F22" s="56">
        <f t="shared" si="0"/>
        <v>2.8284512399999997</v>
      </c>
      <c r="G22" s="56">
        <f t="shared" si="1"/>
        <v>0</v>
      </c>
      <c r="H22" s="56">
        <f t="shared" si="2"/>
        <v>0</v>
      </c>
      <c r="I22" s="56">
        <f t="shared" si="3"/>
        <v>0</v>
      </c>
      <c r="J22" s="56">
        <f t="shared" si="4"/>
        <v>0</v>
      </c>
      <c r="K22" s="56">
        <f t="shared" si="5"/>
        <v>0</v>
      </c>
      <c r="L22" s="62">
        <v>140.45400000000001</v>
      </c>
      <c r="M22" s="58">
        <v>8.2500000000000004E-2</v>
      </c>
      <c r="N22" s="56">
        <v>100</v>
      </c>
      <c r="O22" s="56">
        <v>50</v>
      </c>
      <c r="P22" s="56">
        <v>78</v>
      </c>
      <c r="Q22" s="5"/>
      <c r="R22" s="5"/>
      <c r="S22" s="3">
        <v>750</v>
      </c>
      <c r="T22" s="3"/>
      <c r="U22" s="3">
        <v>750</v>
      </c>
      <c r="V22" s="4">
        <v>85.29</v>
      </c>
    </row>
    <row r="24" spans="2:22" x14ac:dyDescent="0.25">
      <c r="B24" s="7" t="s">
        <v>16</v>
      </c>
      <c r="C24" s="8">
        <f>MIN(C3:C22)</f>
        <v>-1.6818</v>
      </c>
      <c r="D24" s="9" t="s">
        <v>17</v>
      </c>
      <c r="E24" s="8">
        <f>MIN(D3:D22)</f>
        <v>-1.6818</v>
      </c>
      <c r="F24" s="9" t="s">
        <v>18</v>
      </c>
      <c r="G24" s="8">
        <v>-1</v>
      </c>
      <c r="S24" s="1">
        <f>MIN(V3:V22)</f>
        <v>37.799999999999997</v>
      </c>
      <c r="T24" s="1"/>
    </row>
    <row r="25" spans="2:22" x14ac:dyDescent="0.25">
      <c r="B25" s="7" t="s">
        <v>19</v>
      </c>
      <c r="C25" s="8">
        <f>MAX(C3:C22)</f>
        <v>1.6818</v>
      </c>
      <c r="D25" s="9" t="s">
        <v>20</v>
      </c>
      <c r="E25" s="8">
        <f>MAX(D3:D22)</f>
        <v>1.6817899999999999</v>
      </c>
      <c r="F25" s="9" t="s">
        <v>21</v>
      </c>
      <c r="G25" s="8">
        <v>0</v>
      </c>
      <c r="S25" s="1">
        <f>MAX(V3:V22)</f>
        <v>93.58</v>
      </c>
      <c r="T25" s="1"/>
    </row>
    <row r="26" spans="2:22" x14ac:dyDescent="0.25">
      <c r="B26" s="7" t="s">
        <v>22</v>
      </c>
      <c r="C26" s="8">
        <v>0</v>
      </c>
      <c r="D26" s="9" t="s">
        <v>23</v>
      </c>
      <c r="E26" s="8">
        <f>MIN(D3:D22)</f>
        <v>-1.6818</v>
      </c>
      <c r="F26" s="9" t="s">
        <v>24</v>
      </c>
      <c r="G26" s="8">
        <v>-0.5</v>
      </c>
      <c r="N26" s="67"/>
    </row>
    <row r="30" spans="2:22" ht="17.25" x14ac:dyDescent="0.25">
      <c r="B30" s="10"/>
      <c r="C30" s="14" t="s">
        <v>25</v>
      </c>
      <c r="D30" s="13" t="s">
        <v>4</v>
      </c>
      <c r="E30" s="13" t="s">
        <v>5</v>
      </c>
      <c r="F30" s="13" t="s">
        <v>6</v>
      </c>
      <c r="G30" s="14" t="s">
        <v>7</v>
      </c>
      <c r="H30" s="14" t="s">
        <v>8</v>
      </c>
      <c r="I30" s="14" t="s">
        <v>9</v>
      </c>
      <c r="J30" s="14" t="s">
        <v>10</v>
      </c>
      <c r="K30" s="14" t="s">
        <v>11</v>
      </c>
      <c r="L30" s="14" t="s">
        <v>12</v>
      </c>
      <c r="M30" s="10"/>
      <c r="N30" s="10"/>
      <c r="O30" s="10"/>
    </row>
    <row r="31" spans="2:22" x14ac:dyDescent="0.25">
      <c r="B31" s="10"/>
      <c r="C31" s="15">
        <v>1</v>
      </c>
      <c r="D31" s="16">
        <v>0</v>
      </c>
      <c r="E31" s="16">
        <v>0</v>
      </c>
      <c r="F31" s="16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0"/>
      <c r="N31" s="10"/>
      <c r="O31" s="4">
        <v>42.46</v>
      </c>
    </row>
    <row r="32" spans="2:22" x14ac:dyDescent="0.25">
      <c r="B32" s="10"/>
      <c r="C32" s="15">
        <v>1</v>
      </c>
      <c r="D32" s="16">
        <v>0</v>
      </c>
      <c r="E32" s="16">
        <v>0</v>
      </c>
      <c r="F32" s="16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0"/>
      <c r="N32" s="10"/>
      <c r="O32" s="4">
        <v>68.34</v>
      </c>
    </row>
    <row r="33" spans="2:15" x14ac:dyDescent="0.25">
      <c r="B33" s="10"/>
      <c r="C33" s="15">
        <v>1</v>
      </c>
      <c r="D33" s="16">
        <v>-1</v>
      </c>
      <c r="E33" s="16">
        <v>-1</v>
      </c>
      <c r="F33" s="16">
        <v>-1</v>
      </c>
      <c r="G33" s="17">
        <v>1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0"/>
      <c r="N33" s="10"/>
      <c r="O33" s="4">
        <v>45.21</v>
      </c>
    </row>
    <row r="34" spans="2:15" x14ac:dyDescent="0.25">
      <c r="B34" s="10"/>
      <c r="C34" s="15">
        <v>1</v>
      </c>
      <c r="D34" s="16">
        <v>0</v>
      </c>
      <c r="E34" s="16">
        <v>0</v>
      </c>
      <c r="F34" s="16">
        <v>1.6818</v>
      </c>
      <c r="G34" s="17">
        <v>0</v>
      </c>
      <c r="H34" s="17">
        <v>0</v>
      </c>
      <c r="I34" s="17">
        <v>2.8284512399999997</v>
      </c>
      <c r="J34" s="17">
        <v>0</v>
      </c>
      <c r="K34" s="17">
        <v>0</v>
      </c>
      <c r="L34" s="17">
        <v>0</v>
      </c>
      <c r="M34" s="10"/>
      <c r="N34" s="10"/>
      <c r="O34" s="4">
        <v>93.58</v>
      </c>
    </row>
    <row r="35" spans="2:15" x14ac:dyDescent="0.25">
      <c r="B35" s="11" t="s">
        <v>26</v>
      </c>
      <c r="C35" s="15">
        <v>1</v>
      </c>
      <c r="D35" s="16">
        <v>0</v>
      </c>
      <c r="E35" s="16">
        <v>0</v>
      </c>
      <c r="F35" s="16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0"/>
      <c r="N35" s="11" t="s">
        <v>27</v>
      </c>
      <c r="O35" s="4">
        <v>41.94</v>
      </c>
    </row>
    <row r="36" spans="2:15" x14ac:dyDescent="0.25">
      <c r="B36" s="12"/>
      <c r="C36" s="15">
        <v>1</v>
      </c>
      <c r="D36" s="16">
        <v>-1</v>
      </c>
      <c r="E36" s="16">
        <v>1</v>
      </c>
      <c r="F36" s="16">
        <v>-1</v>
      </c>
      <c r="G36" s="17">
        <v>1</v>
      </c>
      <c r="H36" s="17">
        <v>1</v>
      </c>
      <c r="I36" s="17">
        <v>1</v>
      </c>
      <c r="J36" s="17">
        <v>1</v>
      </c>
      <c r="K36" s="17">
        <v>-1</v>
      </c>
      <c r="L36" s="17">
        <v>-1</v>
      </c>
      <c r="M36" s="10"/>
      <c r="N36" s="10"/>
      <c r="O36" s="4">
        <v>71.08</v>
      </c>
    </row>
    <row r="37" spans="2:15" x14ac:dyDescent="0.25">
      <c r="B37" s="12"/>
      <c r="C37" s="15">
        <v>1</v>
      </c>
      <c r="D37" s="16">
        <v>0</v>
      </c>
      <c r="E37" s="16">
        <v>1.6817899999999999</v>
      </c>
      <c r="F37" s="16">
        <v>0</v>
      </c>
      <c r="G37" s="17">
        <v>0</v>
      </c>
      <c r="H37" s="17">
        <v>2.8284176040999998</v>
      </c>
      <c r="I37" s="17">
        <v>0</v>
      </c>
      <c r="J37" s="17">
        <v>0</v>
      </c>
      <c r="K37" s="17">
        <v>0</v>
      </c>
      <c r="L37" s="17">
        <v>0</v>
      </c>
      <c r="M37" s="10"/>
      <c r="N37" s="10"/>
      <c r="O37" s="4">
        <v>45.89</v>
      </c>
    </row>
    <row r="38" spans="2:15" x14ac:dyDescent="0.25">
      <c r="B38" s="12"/>
      <c r="C38" s="15">
        <v>1</v>
      </c>
      <c r="D38" s="16">
        <v>-1</v>
      </c>
      <c r="E38" s="16">
        <v>1</v>
      </c>
      <c r="F38" s="16">
        <v>1</v>
      </c>
      <c r="G38" s="17">
        <v>1</v>
      </c>
      <c r="H38" s="17">
        <v>1</v>
      </c>
      <c r="I38" s="17">
        <v>1</v>
      </c>
      <c r="J38" s="17">
        <v>-1</v>
      </c>
      <c r="K38" s="17">
        <v>1</v>
      </c>
      <c r="L38" s="17">
        <v>-1</v>
      </c>
      <c r="M38" s="10"/>
      <c r="N38" s="10"/>
      <c r="O38" s="4">
        <v>93.52</v>
      </c>
    </row>
    <row r="39" spans="2:15" x14ac:dyDescent="0.25">
      <c r="B39" s="12"/>
      <c r="C39" s="15">
        <v>1</v>
      </c>
      <c r="D39" s="16">
        <v>1</v>
      </c>
      <c r="E39" s="16">
        <v>1</v>
      </c>
      <c r="F39" s="16">
        <v>-1</v>
      </c>
      <c r="G39" s="17">
        <v>1</v>
      </c>
      <c r="H39" s="17">
        <v>1</v>
      </c>
      <c r="I39" s="17">
        <v>1</v>
      </c>
      <c r="J39" s="17">
        <v>-1</v>
      </c>
      <c r="K39" s="17">
        <v>-1</v>
      </c>
      <c r="L39" s="17">
        <v>1</v>
      </c>
      <c r="M39" s="10"/>
      <c r="N39" s="10"/>
      <c r="O39" s="4">
        <v>41.86</v>
      </c>
    </row>
    <row r="40" spans="2:15" x14ac:dyDescent="0.25">
      <c r="B40" s="12"/>
      <c r="C40" s="15">
        <v>1</v>
      </c>
      <c r="D40" s="16">
        <v>-1.6818</v>
      </c>
      <c r="E40" s="16">
        <v>0</v>
      </c>
      <c r="F40" s="16">
        <v>0</v>
      </c>
      <c r="G40" s="17">
        <v>2.8284512399999997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0"/>
      <c r="N40" s="10"/>
      <c r="O40" s="4">
        <v>87.87</v>
      </c>
    </row>
    <row r="41" spans="2:15" x14ac:dyDescent="0.25">
      <c r="B41" s="12"/>
      <c r="C41" s="15">
        <v>1</v>
      </c>
      <c r="D41" s="16">
        <v>-1</v>
      </c>
      <c r="E41" s="16">
        <v>-1</v>
      </c>
      <c r="F41" s="16">
        <v>1</v>
      </c>
      <c r="G41" s="17">
        <v>1</v>
      </c>
      <c r="H41" s="17">
        <v>1</v>
      </c>
      <c r="I41" s="17">
        <v>1</v>
      </c>
      <c r="J41" s="17">
        <v>-1</v>
      </c>
      <c r="K41" s="17">
        <v>-1</v>
      </c>
      <c r="L41" s="17">
        <v>1</v>
      </c>
      <c r="M41" s="10"/>
      <c r="N41" s="10"/>
      <c r="O41" s="4">
        <v>37.799999999999997</v>
      </c>
    </row>
    <row r="42" spans="2:15" x14ac:dyDescent="0.25">
      <c r="B42" s="12"/>
      <c r="C42" s="15">
        <v>1</v>
      </c>
      <c r="D42" s="16">
        <v>1</v>
      </c>
      <c r="E42" s="16">
        <v>-1</v>
      </c>
      <c r="F42" s="16">
        <v>1</v>
      </c>
      <c r="G42" s="17">
        <v>1</v>
      </c>
      <c r="H42" s="17">
        <v>1</v>
      </c>
      <c r="I42" s="17">
        <v>1</v>
      </c>
      <c r="J42" s="17">
        <v>1</v>
      </c>
      <c r="K42" s="17">
        <v>-1</v>
      </c>
      <c r="L42" s="17">
        <v>-1</v>
      </c>
      <c r="M42" s="10"/>
      <c r="N42" s="10"/>
      <c r="O42" s="4">
        <v>91.08</v>
      </c>
    </row>
    <row r="43" spans="2:15" x14ac:dyDescent="0.25">
      <c r="B43" s="12"/>
      <c r="C43" s="15">
        <v>1</v>
      </c>
      <c r="D43" s="16">
        <v>0</v>
      </c>
      <c r="E43" s="16">
        <v>0</v>
      </c>
      <c r="F43" s="16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0"/>
      <c r="N43" s="10"/>
      <c r="O43" s="4">
        <v>67.27</v>
      </c>
    </row>
    <row r="44" spans="2:15" x14ac:dyDescent="0.25">
      <c r="B44" s="12"/>
      <c r="C44" s="15">
        <v>1</v>
      </c>
      <c r="D44" s="16">
        <v>1</v>
      </c>
      <c r="E44" s="16">
        <v>-1</v>
      </c>
      <c r="F44" s="16">
        <v>-1</v>
      </c>
      <c r="G44" s="17">
        <v>1</v>
      </c>
      <c r="H44" s="17">
        <v>1</v>
      </c>
      <c r="I44" s="17">
        <v>1</v>
      </c>
      <c r="J44" s="17">
        <v>-1</v>
      </c>
      <c r="K44" s="17">
        <v>1</v>
      </c>
      <c r="L44" s="17">
        <v>-1</v>
      </c>
      <c r="M44" s="10"/>
      <c r="N44" s="10"/>
      <c r="O44" s="4">
        <v>84.22</v>
      </c>
    </row>
    <row r="45" spans="2:15" x14ac:dyDescent="0.25">
      <c r="B45" s="12"/>
      <c r="C45" s="15">
        <v>1</v>
      </c>
      <c r="D45" s="16">
        <v>1</v>
      </c>
      <c r="E45" s="16">
        <v>1</v>
      </c>
      <c r="F45" s="16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0"/>
      <c r="N45" s="10"/>
      <c r="O45" s="4">
        <v>85.82</v>
      </c>
    </row>
    <row r="46" spans="2:15" x14ac:dyDescent="0.25">
      <c r="B46" s="12"/>
      <c r="C46" s="15">
        <v>1</v>
      </c>
      <c r="D46" s="16">
        <v>0</v>
      </c>
      <c r="E46" s="16">
        <v>0</v>
      </c>
      <c r="F46" s="16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0"/>
      <c r="N46" s="10"/>
      <c r="O46" s="4">
        <v>85.19</v>
      </c>
    </row>
    <row r="47" spans="2:15" x14ac:dyDescent="0.25">
      <c r="B47" s="12"/>
      <c r="C47" s="15">
        <v>1</v>
      </c>
      <c r="D47" s="16">
        <v>0</v>
      </c>
      <c r="E47" s="16">
        <v>0</v>
      </c>
      <c r="F47" s="16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0"/>
      <c r="N47" s="10"/>
      <c r="O47" s="4">
        <v>86.38</v>
      </c>
    </row>
    <row r="48" spans="2:15" x14ac:dyDescent="0.25">
      <c r="B48" s="12"/>
      <c r="C48" s="15">
        <v>1</v>
      </c>
      <c r="D48" s="16">
        <v>0</v>
      </c>
      <c r="E48" s="16">
        <v>0</v>
      </c>
      <c r="F48" s="16">
        <v>-1.6818</v>
      </c>
      <c r="G48" s="17">
        <v>0</v>
      </c>
      <c r="H48" s="17">
        <v>0</v>
      </c>
      <c r="I48" s="17">
        <v>2.8284512399999997</v>
      </c>
      <c r="J48" s="17">
        <v>0</v>
      </c>
      <c r="K48" s="17">
        <v>0</v>
      </c>
      <c r="L48" s="17">
        <v>0</v>
      </c>
      <c r="M48" s="10"/>
      <c r="N48" s="10"/>
      <c r="O48" s="4">
        <v>85.68</v>
      </c>
    </row>
    <row r="49" spans="2:22" x14ac:dyDescent="0.25">
      <c r="B49" s="12"/>
      <c r="C49" s="15">
        <v>1</v>
      </c>
      <c r="D49" s="16">
        <v>0</v>
      </c>
      <c r="E49" s="16">
        <v>-1.6818</v>
      </c>
      <c r="F49" s="16">
        <v>0</v>
      </c>
      <c r="G49" s="17">
        <v>0</v>
      </c>
      <c r="H49" s="17">
        <v>2.8284512399999997</v>
      </c>
      <c r="I49" s="17">
        <v>0</v>
      </c>
      <c r="J49" s="17">
        <v>0</v>
      </c>
      <c r="K49" s="17">
        <v>0</v>
      </c>
      <c r="L49" s="17">
        <v>0</v>
      </c>
      <c r="M49" s="10"/>
      <c r="N49" s="10"/>
      <c r="O49" s="4">
        <v>86.7</v>
      </c>
    </row>
    <row r="50" spans="2:22" x14ac:dyDescent="0.25">
      <c r="B50" s="12"/>
      <c r="C50" s="15">
        <v>1</v>
      </c>
      <c r="D50" s="16">
        <v>1.6818</v>
      </c>
      <c r="E50" s="16">
        <v>0</v>
      </c>
      <c r="F50" s="16">
        <v>0</v>
      </c>
      <c r="G50" s="17">
        <v>2.8284512399999997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0"/>
      <c r="N50" s="10"/>
      <c r="O50" s="5">
        <v>78</v>
      </c>
    </row>
    <row r="52" spans="2:22" x14ac:dyDescent="0.25">
      <c r="B52" s="19" t="s">
        <v>28</v>
      </c>
      <c r="C52" s="35">
        <v>1</v>
      </c>
      <c r="D52" s="35">
        <v>1</v>
      </c>
      <c r="E52" s="35">
        <v>1</v>
      </c>
      <c r="F52" s="35">
        <v>1</v>
      </c>
      <c r="G52" s="35">
        <v>1</v>
      </c>
      <c r="H52" s="35">
        <v>1</v>
      </c>
      <c r="I52" s="35">
        <v>1</v>
      </c>
      <c r="J52" s="35">
        <v>1</v>
      </c>
      <c r="K52" s="35">
        <v>1</v>
      </c>
      <c r="L52" s="35">
        <v>1</v>
      </c>
      <c r="M52" s="35">
        <v>1</v>
      </c>
      <c r="N52" s="35">
        <v>1</v>
      </c>
      <c r="O52" s="40">
        <v>1</v>
      </c>
      <c r="P52" s="40">
        <v>1</v>
      </c>
      <c r="Q52" s="40">
        <v>1</v>
      </c>
      <c r="R52" s="40">
        <v>1</v>
      </c>
      <c r="S52" s="40">
        <v>1</v>
      </c>
      <c r="T52" s="40">
        <v>1</v>
      </c>
      <c r="U52" s="40">
        <v>1</v>
      </c>
      <c r="V52" s="40">
        <v>1</v>
      </c>
    </row>
    <row r="53" spans="2:22" x14ac:dyDescent="0.25">
      <c r="B53" s="21"/>
      <c r="C53" s="35">
        <v>0</v>
      </c>
      <c r="D53" s="35">
        <v>0</v>
      </c>
      <c r="E53" s="35">
        <v>-1</v>
      </c>
      <c r="F53" s="35">
        <v>0</v>
      </c>
      <c r="G53" s="35">
        <v>0</v>
      </c>
      <c r="H53" s="35">
        <v>-1</v>
      </c>
      <c r="I53" s="35">
        <v>0</v>
      </c>
      <c r="J53" s="35">
        <v>-1</v>
      </c>
      <c r="K53" s="35">
        <v>1</v>
      </c>
      <c r="L53" s="41">
        <v>-1.6818</v>
      </c>
      <c r="M53" s="35">
        <v>-1</v>
      </c>
      <c r="N53" s="35">
        <v>1</v>
      </c>
      <c r="O53" s="40">
        <v>0</v>
      </c>
      <c r="P53" s="40">
        <v>1</v>
      </c>
      <c r="Q53" s="40">
        <v>1</v>
      </c>
      <c r="R53" s="40">
        <v>0</v>
      </c>
      <c r="S53" s="40">
        <v>0</v>
      </c>
      <c r="T53" s="40">
        <v>0</v>
      </c>
      <c r="U53" s="40">
        <v>0</v>
      </c>
      <c r="V53" s="40">
        <v>1.6818</v>
      </c>
    </row>
    <row r="54" spans="2:22" x14ac:dyDescent="0.25">
      <c r="B54" s="21"/>
      <c r="C54" s="35">
        <v>0</v>
      </c>
      <c r="D54" s="35">
        <v>0</v>
      </c>
      <c r="E54" s="35">
        <v>-1</v>
      </c>
      <c r="F54" s="35">
        <v>0</v>
      </c>
      <c r="G54" s="35">
        <v>0</v>
      </c>
      <c r="H54" s="35">
        <v>1</v>
      </c>
      <c r="I54" s="42">
        <v>1.6817899999999999</v>
      </c>
      <c r="J54" s="35">
        <v>1</v>
      </c>
      <c r="K54" s="35">
        <v>1</v>
      </c>
      <c r="L54" s="35">
        <v>0</v>
      </c>
      <c r="M54" s="35">
        <v>-1</v>
      </c>
      <c r="N54" s="35">
        <v>-1</v>
      </c>
      <c r="O54" s="40">
        <v>0</v>
      </c>
      <c r="P54" s="40">
        <v>-1</v>
      </c>
      <c r="Q54" s="40">
        <v>1</v>
      </c>
      <c r="R54" s="40">
        <v>0</v>
      </c>
      <c r="S54" s="40">
        <v>0</v>
      </c>
      <c r="T54" s="40">
        <v>0</v>
      </c>
      <c r="U54" s="40">
        <v>-1.6818</v>
      </c>
      <c r="V54" s="40">
        <v>0</v>
      </c>
    </row>
    <row r="55" spans="2:22" x14ac:dyDescent="0.25">
      <c r="B55" s="18"/>
      <c r="C55" s="35">
        <v>0</v>
      </c>
      <c r="D55" s="35">
        <v>0</v>
      </c>
      <c r="E55" s="35">
        <v>-1</v>
      </c>
      <c r="F55" s="41">
        <v>1.6818</v>
      </c>
      <c r="G55" s="35">
        <v>0</v>
      </c>
      <c r="H55" s="35">
        <v>-1</v>
      </c>
      <c r="I55" s="35">
        <v>0</v>
      </c>
      <c r="J55" s="35">
        <v>1</v>
      </c>
      <c r="K55" s="35">
        <v>-1</v>
      </c>
      <c r="L55" s="35">
        <v>0</v>
      </c>
      <c r="M55" s="35">
        <v>1</v>
      </c>
      <c r="N55" s="35">
        <v>1</v>
      </c>
      <c r="O55" s="40">
        <v>0</v>
      </c>
      <c r="P55" s="40">
        <v>-1</v>
      </c>
      <c r="Q55" s="40">
        <v>1</v>
      </c>
      <c r="R55" s="40">
        <v>0</v>
      </c>
      <c r="S55" s="40">
        <v>0</v>
      </c>
      <c r="T55" s="40">
        <v>-1.6818</v>
      </c>
      <c r="U55" s="40">
        <v>0</v>
      </c>
      <c r="V55" s="40">
        <v>0</v>
      </c>
    </row>
    <row r="56" spans="2:22" x14ac:dyDescent="0.25">
      <c r="B56" s="18"/>
      <c r="C56" s="43">
        <v>0</v>
      </c>
      <c r="D56" s="43">
        <v>0</v>
      </c>
      <c r="E56" s="43">
        <v>1</v>
      </c>
      <c r="F56" s="43">
        <v>0</v>
      </c>
      <c r="G56" s="43">
        <v>0</v>
      </c>
      <c r="H56" s="43">
        <v>1</v>
      </c>
      <c r="I56" s="43">
        <v>0</v>
      </c>
      <c r="J56" s="43">
        <v>1</v>
      </c>
      <c r="K56" s="43">
        <v>1</v>
      </c>
      <c r="L56" s="43">
        <v>2.8284512399999997</v>
      </c>
      <c r="M56" s="43">
        <v>1</v>
      </c>
      <c r="N56" s="43">
        <v>1</v>
      </c>
      <c r="O56" s="40">
        <v>0</v>
      </c>
      <c r="P56" s="40">
        <v>1</v>
      </c>
      <c r="Q56" s="40">
        <v>1</v>
      </c>
      <c r="R56" s="40">
        <v>0</v>
      </c>
      <c r="S56" s="40">
        <v>0</v>
      </c>
      <c r="T56" s="40">
        <v>0</v>
      </c>
      <c r="U56" s="40">
        <v>0</v>
      </c>
      <c r="V56" s="40">
        <v>2.8284512399999997</v>
      </c>
    </row>
    <row r="57" spans="2:22" x14ac:dyDescent="0.25">
      <c r="B57" s="18"/>
      <c r="C57" s="43">
        <v>0</v>
      </c>
      <c r="D57" s="43">
        <v>0</v>
      </c>
      <c r="E57" s="43">
        <v>1</v>
      </c>
      <c r="F57" s="43">
        <v>0</v>
      </c>
      <c r="G57" s="43">
        <v>0</v>
      </c>
      <c r="H57" s="43">
        <v>1</v>
      </c>
      <c r="I57" s="43">
        <v>2.8284176040999998</v>
      </c>
      <c r="J57" s="43">
        <v>1</v>
      </c>
      <c r="K57" s="43">
        <v>1</v>
      </c>
      <c r="L57" s="43">
        <v>0</v>
      </c>
      <c r="M57" s="43">
        <v>1</v>
      </c>
      <c r="N57" s="43">
        <v>1</v>
      </c>
      <c r="O57" s="40">
        <v>0</v>
      </c>
      <c r="P57" s="40">
        <v>1</v>
      </c>
      <c r="Q57" s="40">
        <v>1</v>
      </c>
      <c r="R57" s="40">
        <v>0</v>
      </c>
      <c r="S57" s="40">
        <v>0</v>
      </c>
      <c r="T57" s="40">
        <v>0</v>
      </c>
      <c r="U57" s="40">
        <v>2.8284512399999997</v>
      </c>
      <c r="V57" s="40">
        <v>0</v>
      </c>
    </row>
    <row r="58" spans="2:22" x14ac:dyDescent="0.25">
      <c r="B58" s="18"/>
      <c r="C58" s="43">
        <v>0</v>
      </c>
      <c r="D58" s="43">
        <v>0</v>
      </c>
      <c r="E58" s="43">
        <v>1</v>
      </c>
      <c r="F58" s="43">
        <v>2.8284512399999997</v>
      </c>
      <c r="G58" s="43">
        <v>0</v>
      </c>
      <c r="H58" s="43">
        <v>1</v>
      </c>
      <c r="I58" s="43">
        <v>0</v>
      </c>
      <c r="J58" s="43">
        <v>1</v>
      </c>
      <c r="K58" s="43">
        <v>1</v>
      </c>
      <c r="L58" s="43">
        <v>0</v>
      </c>
      <c r="M58" s="43">
        <v>1</v>
      </c>
      <c r="N58" s="43">
        <v>1</v>
      </c>
      <c r="O58" s="40">
        <v>0</v>
      </c>
      <c r="P58" s="40">
        <v>1</v>
      </c>
      <c r="Q58" s="40">
        <v>1</v>
      </c>
      <c r="R58" s="40">
        <v>0</v>
      </c>
      <c r="S58" s="40">
        <v>0</v>
      </c>
      <c r="T58" s="40">
        <v>2.8284512399999997</v>
      </c>
      <c r="U58" s="40">
        <v>0</v>
      </c>
      <c r="V58" s="40">
        <v>0</v>
      </c>
    </row>
    <row r="59" spans="2:22" x14ac:dyDescent="0.25">
      <c r="B59" s="18"/>
      <c r="C59" s="43">
        <v>0</v>
      </c>
      <c r="D59" s="43">
        <v>0</v>
      </c>
      <c r="E59" s="43">
        <v>1</v>
      </c>
      <c r="F59" s="43">
        <v>0</v>
      </c>
      <c r="G59" s="43">
        <v>0</v>
      </c>
      <c r="H59" s="43">
        <v>1</v>
      </c>
      <c r="I59" s="43">
        <v>0</v>
      </c>
      <c r="J59" s="43">
        <v>-1</v>
      </c>
      <c r="K59" s="43">
        <v>-1</v>
      </c>
      <c r="L59" s="43">
        <v>0</v>
      </c>
      <c r="M59" s="43">
        <v>-1</v>
      </c>
      <c r="N59" s="43">
        <v>1</v>
      </c>
      <c r="O59" s="40">
        <v>0</v>
      </c>
      <c r="P59" s="40">
        <v>-1</v>
      </c>
      <c r="Q59" s="40">
        <v>1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</row>
    <row r="60" spans="2:22" x14ac:dyDescent="0.25">
      <c r="B60" s="18"/>
      <c r="C60" s="43">
        <v>0</v>
      </c>
      <c r="D60" s="43">
        <v>0</v>
      </c>
      <c r="E60" s="43">
        <v>1</v>
      </c>
      <c r="F60" s="43">
        <v>0</v>
      </c>
      <c r="G60" s="43">
        <v>0</v>
      </c>
      <c r="H60" s="43">
        <v>-1</v>
      </c>
      <c r="I60" s="43">
        <v>0</v>
      </c>
      <c r="J60" s="43">
        <v>1</v>
      </c>
      <c r="K60" s="43">
        <v>-1</v>
      </c>
      <c r="L60" s="43">
        <v>0</v>
      </c>
      <c r="M60" s="43">
        <v>-1</v>
      </c>
      <c r="N60" s="43">
        <v>-1</v>
      </c>
      <c r="O60" s="40">
        <v>0</v>
      </c>
      <c r="P60" s="40">
        <v>1</v>
      </c>
      <c r="Q60" s="40">
        <v>1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</row>
    <row r="61" spans="2:22" x14ac:dyDescent="0.25">
      <c r="B61" s="18"/>
      <c r="C61" s="43">
        <v>0</v>
      </c>
      <c r="D61" s="43">
        <v>0</v>
      </c>
      <c r="E61" s="43">
        <v>1</v>
      </c>
      <c r="F61" s="43">
        <v>0</v>
      </c>
      <c r="G61" s="43">
        <v>0</v>
      </c>
      <c r="H61" s="43">
        <v>-1</v>
      </c>
      <c r="I61" s="43">
        <v>0</v>
      </c>
      <c r="J61" s="43">
        <v>-1</v>
      </c>
      <c r="K61" s="43">
        <v>1</v>
      </c>
      <c r="L61" s="43">
        <v>0</v>
      </c>
      <c r="M61" s="43">
        <v>1</v>
      </c>
      <c r="N61" s="43">
        <v>-1</v>
      </c>
      <c r="O61" s="40">
        <v>0</v>
      </c>
      <c r="P61" s="40">
        <v>-1</v>
      </c>
      <c r="Q61" s="40">
        <v>1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</row>
    <row r="62" spans="2:22" x14ac:dyDescent="0.25">
      <c r="B62" s="18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24"/>
      <c r="P62" s="18"/>
      <c r="Q62" s="18"/>
      <c r="R62" s="18"/>
      <c r="S62" s="18"/>
      <c r="T62" s="18"/>
      <c r="U62" s="18"/>
      <c r="V62" s="18"/>
    </row>
    <row r="63" spans="2:22" x14ac:dyDescent="0.25">
      <c r="B63" s="18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24"/>
      <c r="P63" s="18"/>
      <c r="Q63" s="18"/>
      <c r="R63" s="18"/>
      <c r="S63" s="18"/>
      <c r="T63" s="18"/>
      <c r="U63" s="18"/>
      <c r="V63" s="18"/>
    </row>
    <row r="64" spans="2:22" x14ac:dyDescent="0.25">
      <c r="B64" s="21" t="s">
        <v>29</v>
      </c>
      <c r="C64" s="36">
        <v>20</v>
      </c>
      <c r="D64" s="36">
        <v>0</v>
      </c>
      <c r="E64" s="36">
        <v>-1.0000000000065512E-5</v>
      </c>
      <c r="F64" s="36">
        <v>0</v>
      </c>
      <c r="G64" s="36">
        <v>13.656902479999999</v>
      </c>
      <c r="H64" s="36">
        <v>13.6568688441</v>
      </c>
      <c r="I64" s="36">
        <v>13.656902479999999</v>
      </c>
      <c r="J64" s="36">
        <v>0</v>
      </c>
      <c r="K64" s="36">
        <v>0</v>
      </c>
      <c r="L64" s="36">
        <v>0</v>
      </c>
      <c r="M64" s="31"/>
      <c r="N64" s="31"/>
      <c r="O64" s="24"/>
      <c r="P64" s="18"/>
      <c r="Q64" s="18"/>
      <c r="R64" s="18"/>
      <c r="S64" s="18"/>
      <c r="T64" s="18"/>
      <c r="U64" s="18"/>
      <c r="V64" s="18"/>
    </row>
    <row r="65" spans="2:22" x14ac:dyDescent="0.25">
      <c r="B65" s="18"/>
      <c r="C65" s="36">
        <v>0</v>
      </c>
      <c r="D65" s="36">
        <v>13.656902479999999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1"/>
      <c r="N65" s="28" t="s">
        <v>30</v>
      </c>
      <c r="O65" s="65">
        <v>1028.48</v>
      </c>
      <c r="P65" s="18"/>
      <c r="Q65" s="18"/>
      <c r="R65" s="18"/>
      <c r="S65" s="18"/>
      <c r="T65" s="18"/>
      <c r="U65" s="18"/>
      <c r="V65" s="18"/>
    </row>
    <row r="66" spans="2:22" x14ac:dyDescent="0.25">
      <c r="B66" s="18"/>
      <c r="C66" s="36">
        <v>-1.0000000000065512E-5</v>
      </c>
      <c r="D66" s="36">
        <v>0</v>
      </c>
      <c r="E66" s="36">
        <v>13.6568688441</v>
      </c>
      <c r="F66" s="36">
        <v>0</v>
      </c>
      <c r="G66" s="36">
        <v>0</v>
      </c>
      <c r="H66" s="36">
        <v>-8.485303266070332E-5</v>
      </c>
      <c r="I66" s="36">
        <v>0</v>
      </c>
      <c r="J66" s="36">
        <v>0</v>
      </c>
      <c r="K66" s="36">
        <v>0</v>
      </c>
      <c r="L66" s="36">
        <v>0</v>
      </c>
      <c r="M66" s="31"/>
      <c r="N66" s="31"/>
      <c r="O66" s="65">
        <v>151.88613799999999</v>
      </c>
      <c r="P66" s="18"/>
      <c r="Q66" s="18"/>
      <c r="R66" s="18"/>
      <c r="S66" s="18"/>
      <c r="T66" s="18"/>
      <c r="U66" s="18"/>
      <c r="V66" s="18"/>
    </row>
    <row r="67" spans="2:22" x14ac:dyDescent="0.25">
      <c r="B67" s="18"/>
      <c r="C67" s="36">
        <v>0</v>
      </c>
      <c r="D67" s="36">
        <v>0</v>
      </c>
      <c r="E67" s="36">
        <v>0</v>
      </c>
      <c r="F67" s="36">
        <v>13.656902479999999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1"/>
      <c r="N67" s="31"/>
      <c r="O67" s="65">
        <v>103.83304199999998</v>
      </c>
      <c r="P67" s="18"/>
      <c r="Q67" s="18"/>
      <c r="R67" s="18"/>
      <c r="S67" s="18"/>
      <c r="T67" s="18"/>
      <c r="U67" s="18"/>
      <c r="V67" s="18"/>
    </row>
    <row r="68" spans="2:22" x14ac:dyDescent="0.25">
      <c r="B68" s="20"/>
      <c r="C68" s="36">
        <v>13.656902479999999</v>
      </c>
      <c r="D68" s="36">
        <v>0</v>
      </c>
      <c r="E68" s="36">
        <v>0</v>
      </c>
      <c r="F68" s="36">
        <v>0</v>
      </c>
      <c r="G68" s="36">
        <v>24.000272834115073</v>
      </c>
      <c r="H68" s="36">
        <v>8</v>
      </c>
      <c r="I68" s="36">
        <v>8</v>
      </c>
      <c r="J68" s="36">
        <v>0</v>
      </c>
      <c r="K68" s="36">
        <v>0</v>
      </c>
      <c r="L68" s="36">
        <v>0</v>
      </c>
      <c r="M68" s="31"/>
      <c r="N68" s="31"/>
      <c r="O68" s="65">
        <v>-20.094909999999999</v>
      </c>
      <c r="P68" s="18"/>
      <c r="Q68" s="18"/>
      <c r="R68" s="18"/>
      <c r="S68" s="18"/>
      <c r="T68" s="18"/>
      <c r="U68" s="18"/>
      <c r="V68" s="18"/>
    </row>
    <row r="69" spans="2:22" x14ac:dyDescent="0.25">
      <c r="B69" s="20"/>
      <c r="C69" s="36">
        <v>13.6568688441</v>
      </c>
      <c r="D69" s="36">
        <v>0</v>
      </c>
      <c r="E69" s="36">
        <v>-8.485303266070332E-5</v>
      </c>
      <c r="F69" s="36">
        <v>0</v>
      </c>
      <c r="G69" s="36">
        <v>8</v>
      </c>
      <c r="H69" s="36">
        <v>24.000082560240319</v>
      </c>
      <c r="I69" s="36">
        <v>8</v>
      </c>
      <c r="J69" s="36">
        <v>0</v>
      </c>
      <c r="K69" s="36">
        <v>0</v>
      </c>
      <c r="L69" s="36">
        <v>0</v>
      </c>
      <c r="M69" s="31"/>
      <c r="N69" s="31"/>
      <c r="O69" s="65">
        <v>758.69603255159996</v>
      </c>
      <c r="P69" s="18"/>
      <c r="Q69" s="18"/>
      <c r="R69" s="18"/>
      <c r="S69" s="18"/>
      <c r="T69" s="18"/>
      <c r="U69" s="18"/>
      <c r="V69" s="18"/>
    </row>
    <row r="70" spans="2:22" x14ac:dyDescent="0.25">
      <c r="B70" s="18"/>
      <c r="C70" s="36">
        <v>13.656902479999999</v>
      </c>
      <c r="D70" s="36">
        <v>0</v>
      </c>
      <c r="E70" s="36">
        <v>0</v>
      </c>
      <c r="F70" s="36">
        <v>0</v>
      </c>
      <c r="G70" s="36">
        <v>8</v>
      </c>
      <c r="H70" s="36">
        <v>8</v>
      </c>
      <c r="I70" s="36">
        <v>24.000272834115073</v>
      </c>
      <c r="J70" s="36">
        <v>0</v>
      </c>
      <c r="K70" s="36">
        <v>0</v>
      </c>
      <c r="L70" s="36">
        <v>0</v>
      </c>
      <c r="M70" s="31"/>
      <c r="N70" s="31"/>
      <c r="O70" s="65">
        <v>681.30764228863984</v>
      </c>
      <c r="P70" s="18"/>
      <c r="Q70" s="18"/>
      <c r="R70" s="18"/>
      <c r="S70" s="18"/>
      <c r="T70" s="18"/>
      <c r="U70" s="18"/>
      <c r="V70" s="18"/>
    </row>
    <row r="71" spans="2:22" x14ac:dyDescent="0.25">
      <c r="B71" s="18"/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8</v>
      </c>
      <c r="K71" s="36">
        <v>0</v>
      </c>
      <c r="L71" s="36">
        <v>0</v>
      </c>
      <c r="M71" s="31"/>
      <c r="N71" s="31"/>
      <c r="O71" s="65">
        <v>723.11411595239986</v>
      </c>
      <c r="P71" s="18"/>
      <c r="Q71" s="18"/>
      <c r="R71" s="18"/>
      <c r="S71" s="18"/>
      <c r="T71" s="18"/>
      <c r="U71" s="18"/>
      <c r="V71" s="18"/>
    </row>
    <row r="72" spans="2:22" x14ac:dyDescent="0.25">
      <c r="B72" s="18"/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8</v>
      </c>
      <c r="L72" s="36">
        <v>0</v>
      </c>
      <c r="M72" s="31"/>
      <c r="N72" s="31"/>
      <c r="O72" s="65">
        <v>-2.1899999999999977</v>
      </c>
      <c r="P72" s="18"/>
      <c r="Q72" s="18"/>
      <c r="R72" s="18"/>
      <c r="S72" s="18"/>
      <c r="T72" s="18"/>
    </row>
    <row r="73" spans="2:22" x14ac:dyDescent="0.25">
      <c r="B73" s="18"/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8</v>
      </c>
      <c r="M73" s="31"/>
      <c r="N73" s="31"/>
      <c r="O73" s="65">
        <v>-3.5300000000000011</v>
      </c>
      <c r="P73" s="18"/>
      <c r="Q73" s="18"/>
      <c r="R73" s="18"/>
      <c r="S73" s="18"/>
      <c r="T73" s="18"/>
    </row>
    <row r="74" spans="2:22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31"/>
      <c r="N74" s="31"/>
      <c r="O74" s="65">
        <v>20.730000000000011</v>
      </c>
      <c r="P74" s="18"/>
      <c r="Q74" s="18"/>
      <c r="R74" s="18"/>
      <c r="S74" s="18"/>
      <c r="T74" s="18"/>
    </row>
    <row r="75" spans="2:22" x14ac:dyDescent="0.25">
      <c r="B75" s="18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24"/>
      <c r="P75" s="18"/>
      <c r="Q75" s="18"/>
      <c r="R75" s="18"/>
      <c r="S75" s="18"/>
      <c r="T75" s="18"/>
    </row>
    <row r="76" spans="2:22" ht="17.25" x14ac:dyDescent="0.25">
      <c r="B76" s="21" t="s">
        <v>31</v>
      </c>
      <c r="C76" s="37">
        <v>0.16634029872217332</v>
      </c>
      <c r="D76" s="44">
        <v>0</v>
      </c>
      <c r="E76" s="44">
        <v>-2.310623175107507E-7</v>
      </c>
      <c r="F76" s="44">
        <v>0</v>
      </c>
      <c r="G76" s="44">
        <v>-5.6791878447049374E-2</v>
      </c>
      <c r="H76" s="44">
        <v>-5.6792204134413785E-2</v>
      </c>
      <c r="I76" s="44">
        <v>-5.679187844704936E-2</v>
      </c>
      <c r="J76" s="44">
        <v>0</v>
      </c>
      <c r="K76" s="44">
        <v>0</v>
      </c>
      <c r="L76" s="44">
        <v>0</v>
      </c>
      <c r="M76" s="31"/>
      <c r="N76" s="31"/>
      <c r="O76" s="24"/>
      <c r="P76" s="18"/>
      <c r="Q76" s="18"/>
      <c r="R76" s="18"/>
      <c r="S76" s="18"/>
      <c r="T76" s="18"/>
    </row>
    <row r="77" spans="2:22" x14ac:dyDescent="0.25">
      <c r="B77" s="18"/>
      <c r="C77" s="44">
        <v>0</v>
      </c>
      <c r="D77" s="44">
        <v>7.3223046109061773E-2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31"/>
      <c r="N77" s="31"/>
      <c r="O77" s="24"/>
      <c r="P77" s="18"/>
      <c r="Q77" s="18"/>
      <c r="R77" s="18"/>
      <c r="S77" s="18"/>
      <c r="T77" s="18"/>
    </row>
    <row r="78" spans="2:22" x14ac:dyDescent="0.25">
      <c r="B78" s="18"/>
      <c r="C78" s="44">
        <v>-2.310623175107507E-7</v>
      </c>
      <c r="D78" s="44">
        <v>0</v>
      </c>
      <c r="E78" s="44">
        <v>7.3223226454485646E-2</v>
      </c>
      <c r="F78" s="44">
        <v>0</v>
      </c>
      <c r="G78" s="44">
        <v>1.2252147324844812E-9</v>
      </c>
      <c r="H78" s="44">
        <v>3.8954854141590471E-7</v>
      </c>
      <c r="I78" s="44">
        <v>1.2252147324844758E-9</v>
      </c>
      <c r="J78" s="44">
        <v>0</v>
      </c>
      <c r="K78" s="44">
        <v>0</v>
      </c>
      <c r="L78" s="44">
        <v>0</v>
      </c>
      <c r="M78" s="31"/>
      <c r="N78" s="31"/>
      <c r="O78" s="24"/>
      <c r="P78" s="18"/>
      <c r="Q78" s="18"/>
      <c r="R78" s="18"/>
      <c r="S78" s="18"/>
      <c r="T78" s="18"/>
    </row>
    <row r="79" spans="2:22" x14ac:dyDescent="0.25">
      <c r="B79" s="18"/>
      <c r="C79" s="44">
        <v>0</v>
      </c>
      <c r="D79" s="44">
        <v>0</v>
      </c>
      <c r="E79" s="44">
        <v>0</v>
      </c>
      <c r="F79" s="44">
        <v>7.3223046109061773E-2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31"/>
      <c r="N79" s="31"/>
      <c r="O79" s="24"/>
      <c r="P79" s="18"/>
      <c r="Q79" s="18"/>
      <c r="R79" s="18"/>
      <c r="S79" s="18"/>
      <c r="T79" s="18"/>
    </row>
    <row r="80" spans="2:22" x14ac:dyDescent="0.25">
      <c r="B80" s="18"/>
      <c r="C80" s="44">
        <v>-5.679187844704936E-2</v>
      </c>
      <c r="D80" s="44">
        <v>0</v>
      </c>
      <c r="E80" s="44">
        <v>1.2252147324844797E-9</v>
      </c>
      <c r="F80" s="44">
        <v>0</v>
      </c>
      <c r="G80" s="44">
        <v>6.9389136541272822E-2</v>
      </c>
      <c r="H80" s="44">
        <v>6.8901648302827764E-3</v>
      </c>
      <c r="I80" s="44">
        <v>6.8902022813616742E-3</v>
      </c>
      <c r="J80" s="44">
        <v>0</v>
      </c>
      <c r="K80" s="44">
        <v>0</v>
      </c>
      <c r="L80" s="44">
        <v>0</v>
      </c>
      <c r="M80" s="31"/>
      <c r="N80" s="31"/>
      <c r="O80" s="24"/>
      <c r="P80" s="18"/>
      <c r="Q80" s="18"/>
      <c r="R80" s="18"/>
      <c r="S80" s="18"/>
      <c r="T80" s="18"/>
    </row>
    <row r="81" spans="2:40" x14ac:dyDescent="0.25">
      <c r="B81" s="18"/>
      <c r="C81" s="44">
        <v>-5.6792204134413778E-2</v>
      </c>
      <c r="D81" s="44">
        <v>0</v>
      </c>
      <c r="E81" s="44">
        <v>3.8954854141590471E-7</v>
      </c>
      <c r="F81" s="44">
        <v>0</v>
      </c>
      <c r="G81" s="44">
        <v>6.8901648302827764E-3</v>
      </c>
      <c r="H81" s="44">
        <v>6.9389804880858594E-2</v>
      </c>
      <c r="I81" s="44">
        <v>6.8901648302827755E-3</v>
      </c>
      <c r="J81" s="44">
        <v>0</v>
      </c>
      <c r="K81" s="44">
        <v>0</v>
      </c>
      <c r="L81" s="44">
        <v>0</v>
      </c>
      <c r="M81" s="31"/>
      <c r="N81" s="31"/>
      <c r="O81" s="24"/>
      <c r="P81" s="18"/>
      <c r="Q81" s="18"/>
      <c r="R81" s="18"/>
      <c r="S81" s="18"/>
      <c r="T81" s="18"/>
    </row>
    <row r="82" spans="2:40" x14ac:dyDescent="0.25">
      <c r="B82" s="18"/>
      <c r="C82" s="44">
        <v>-5.6791878447049367E-2</v>
      </c>
      <c r="D82" s="44">
        <v>0</v>
      </c>
      <c r="E82" s="44">
        <v>1.2252147324844799E-9</v>
      </c>
      <c r="F82" s="44">
        <v>0</v>
      </c>
      <c r="G82" s="44">
        <v>6.8902022813616742E-3</v>
      </c>
      <c r="H82" s="44">
        <v>6.8901648302827764E-3</v>
      </c>
      <c r="I82" s="44">
        <v>6.9389136541272808E-2</v>
      </c>
      <c r="J82" s="44">
        <v>0</v>
      </c>
      <c r="K82" s="44">
        <v>0</v>
      </c>
      <c r="L82" s="44">
        <v>0</v>
      </c>
      <c r="M82" s="31"/>
      <c r="N82" s="31"/>
      <c r="O82" s="24"/>
      <c r="P82" s="18"/>
      <c r="Q82" s="18"/>
      <c r="R82" s="18"/>
      <c r="S82" s="18"/>
      <c r="T82" s="18"/>
    </row>
    <row r="83" spans="2:40" x14ac:dyDescent="0.25">
      <c r="B83" s="18"/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0.125</v>
      </c>
      <c r="K83" s="44">
        <v>0</v>
      </c>
      <c r="L83" s="44">
        <v>0</v>
      </c>
      <c r="M83" s="31"/>
      <c r="N83" s="31"/>
      <c r="O83" s="24"/>
      <c r="P83" s="18"/>
      <c r="Q83" s="18"/>
      <c r="R83" s="18"/>
      <c r="S83" s="18"/>
      <c r="T83" s="18"/>
    </row>
    <row r="84" spans="2:40" x14ac:dyDescent="0.25">
      <c r="B84" s="18"/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0.125</v>
      </c>
      <c r="L84" s="44">
        <v>0</v>
      </c>
      <c r="M84" s="26"/>
      <c r="N84" s="26"/>
      <c r="O84" s="26"/>
      <c r="P84" s="26"/>
      <c r="Q84" s="26"/>
      <c r="R84" s="26"/>
      <c r="S84" s="26"/>
      <c r="T84" s="26"/>
    </row>
    <row r="85" spans="2:40" x14ac:dyDescent="0.25">
      <c r="B85" s="18"/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0.125</v>
      </c>
      <c r="M85" s="18"/>
      <c r="N85" s="18"/>
      <c r="O85" s="18"/>
      <c r="P85" s="18"/>
      <c r="Q85" s="18"/>
      <c r="R85" s="18"/>
      <c r="S85" s="18"/>
      <c r="T85" s="18"/>
    </row>
    <row r="86" spans="2:40" x14ac:dyDescent="0.25">
      <c r="B86" s="21"/>
      <c r="C86" s="32"/>
      <c r="D86" s="32"/>
      <c r="E86" s="32"/>
      <c r="F86" s="32"/>
      <c r="G86" s="30"/>
      <c r="H86" s="24"/>
      <c r="I86" s="24"/>
      <c r="J86" s="24"/>
      <c r="K86" s="24"/>
      <c r="L86" s="24"/>
      <c r="M86" s="18"/>
      <c r="N86" s="18"/>
      <c r="O86" s="18"/>
      <c r="P86" s="18"/>
      <c r="Q86" s="18"/>
      <c r="R86" s="18"/>
      <c r="S86" s="18"/>
      <c r="T86" s="18"/>
    </row>
    <row r="87" spans="2:40" x14ac:dyDescent="0.25">
      <c r="B87" s="21"/>
      <c r="C87" s="32"/>
      <c r="D87" s="32"/>
      <c r="E87" s="32"/>
      <c r="F87" s="32"/>
      <c r="G87" s="30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2:40" x14ac:dyDescent="0.25">
      <c r="B88" s="21"/>
      <c r="C88" s="31"/>
      <c r="D88" s="31"/>
      <c r="E88" s="31"/>
      <c r="F88" s="31"/>
      <c r="G88" s="33"/>
      <c r="H88" s="20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2:40" x14ac:dyDescent="0.25">
      <c r="B89" s="21"/>
      <c r="C89" s="20"/>
      <c r="D89" s="20"/>
      <c r="E89" s="20"/>
      <c r="F89" s="20"/>
      <c r="G89" s="20"/>
      <c r="H89" s="20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2:40" ht="18.75" x14ac:dyDescent="0.35">
      <c r="B90" s="21" t="s">
        <v>32</v>
      </c>
      <c r="C90" s="20"/>
      <c r="D90" s="39">
        <v>48.22990190324159</v>
      </c>
      <c r="E90" s="23" t="s">
        <v>33</v>
      </c>
      <c r="F90" s="20"/>
      <c r="G90" s="20"/>
      <c r="H90" s="18"/>
      <c r="I90" s="28" t="s">
        <v>16</v>
      </c>
      <c r="J90" s="22">
        <v>-1</v>
      </c>
      <c r="K90" s="18"/>
      <c r="L90" s="21" t="s">
        <v>34</v>
      </c>
      <c r="M90" s="27">
        <v>-1</v>
      </c>
      <c r="N90" s="21" t="s">
        <v>35</v>
      </c>
      <c r="O90" s="27">
        <v>-1</v>
      </c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2:40" ht="18" x14ac:dyDescent="0.35">
      <c r="B91" s="21"/>
      <c r="C91" s="18"/>
      <c r="D91" s="39">
        <v>11.121565686101318</v>
      </c>
      <c r="E91" s="23" t="s">
        <v>36</v>
      </c>
      <c r="F91" s="20"/>
      <c r="G91" s="20"/>
      <c r="H91" s="18"/>
      <c r="I91" s="28" t="s">
        <v>19</v>
      </c>
      <c r="J91" s="22">
        <v>1</v>
      </c>
      <c r="K91" s="18"/>
      <c r="L91" s="21" t="s">
        <v>37</v>
      </c>
      <c r="M91" s="27">
        <v>1</v>
      </c>
      <c r="N91" s="21" t="s">
        <v>38</v>
      </c>
      <c r="O91" s="27">
        <v>1</v>
      </c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2:40" x14ac:dyDescent="0.25">
      <c r="B92" s="21"/>
      <c r="C92" s="18"/>
      <c r="D92" s="39">
        <v>7.6030199227857374</v>
      </c>
      <c r="E92" s="23" t="s">
        <v>39</v>
      </c>
      <c r="F92" s="20"/>
      <c r="G92" s="20"/>
      <c r="H92" s="18"/>
      <c r="I92" s="28" t="s">
        <v>40</v>
      </c>
      <c r="J92" s="29">
        <v>0.10526315789473684</v>
      </c>
      <c r="K92" s="18"/>
      <c r="L92" s="21" t="s">
        <v>40</v>
      </c>
      <c r="M92" s="27">
        <v>0.10526315789473684</v>
      </c>
      <c r="N92" s="21" t="s">
        <v>40</v>
      </c>
      <c r="O92" s="27">
        <v>0.10526315789473684</v>
      </c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2:40" x14ac:dyDescent="0.25">
      <c r="B93" s="21"/>
      <c r="C93" s="18"/>
      <c r="D93" s="39">
        <v>-1.4714105214874464</v>
      </c>
      <c r="E93" s="23" t="s">
        <v>41</v>
      </c>
      <c r="F93" s="20"/>
      <c r="G93" s="20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2:40" x14ac:dyDescent="0.25">
      <c r="B94" s="21"/>
      <c r="C94" s="18"/>
      <c r="D94" s="39">
        <v>3.9126760649615075</v>
      </c>
      <c r="E94" s="23" t="s">
        <v>42</v>
      </c>
      <c r="F94" s="20"/>
      <c r="G94" s="20"/>
      <c r="H94" s="18"/>
      <c r="I94" s="18"/>
      <c r="J94" s="18"/>
      <c r="K94" s="18"/>
      <c r="L94" s="18"/>
      <c r="M94" s="18"/>
      <c r="N94" s="45"/>
      <c r="O94" s="38">
        <v>-1</v>
      </c>
      <c r="P94" s="38">
        <v>-0.89473684210526316</v>
      </c>
      <c r="Q94" s="38">
        <v>-0.78947368421052633</v>
      </c>
      <c r="R94" s="38">
        <v>-0.68421052631578949</v>
      </c>
      <c r="S94" s="38">
        <v>-0.57894736842105265</v>
      </c>
      <c r="T94" s="38">
        <v>-0.47368421052631582</v>
      </c>
      <c r="U94" s="38">
        <v>-0.36842105263157898</v>
      </c>
      <c r="V94" s="38">
        <v>-0.26315789473684215</v>
      </c>
      <c r="W94" s="38">
        <v>-0.15789473684210531</v>
      </c>
      <c r="X94" s="38">
        <v>-5.2631578947368474E-2</v>
      </c>
      <c r="Y94" s="38">
        <v>5.2631578947368363E-2</v>
      </c>
      <c r="Z94" s="38">
        <v>0.1578947368421052</v>
      </c>
      <c r="AA94" s="38">
        <v>0.26315789473684204</v>
      </c>
      <c r="AB94" s="38">
        <v>0.36842105263157887</v>
      </c>
      <c r="AC94" s="38">
        <v>0.47368421052631571</v>
      </c>
      <c r="AD94" s="47">
        <v>0.57894736842105254</v>
      </c>
      <c r="AE94" s="47">
        <v>0.68421052631578938</v>
      </c>
      <c r="AF94" s="47">
        <v>0.78947368421052622</v>
      </c>
      <c r="AG94" s="47">
        <v>0.89473684210526305</v>
      </c>
      <c r="AH94" s="47">
        <v>0.99999999999999989</v>
      </c>
      <c r="AI94" s="47"/>
      <c r="AJ94" s="47"/>
      <c r="AK94" s="47"/>
      <c r="AL94" s="47"/>
      <c r="AM94" s="47"/>
      <c r="AN94" s="47"/>
    </row>
    <row r="95" spans="2:40" x14ac:dyDescent="0.25">
      <c r="B95" s="21"/>
      <c r="C95" s="20"/>
      <c r="D95" s="39">
        <v>-0.92388512752693952</v>
      </c>
      <c r="E95" s="23" t="s">
        <v>43</v>
      </c>
      <c r="F95" s="20"/>
      <c r="G95" s="20"/>
      <c r="H95" s="18"/>
      <c r="I95" s="66">
        <v>1</v>
      </c>
      <c r="J95" s="39">
        <v>-1</v>
      </c>
      <c r="K95" s="39">
        <v>-1</v>
      </c>
      <c r="L95" s="29">
        <v>-1</v>
      </c>
      <c r="M95" s="18"/>
      <c r="N95" s="48">
        <v>-1</v>
      </c>
      <c r="O95" s="34">
        <v>31.022696710301656</v>
      </c>
      <c r="P95" s="34">
        <v>31.13989813754446</v>
      </c>
      <c r="Q95" s="34">
        <v>31.343807067611898</v>
      </c>
      <c r="R95" s="68">
        <f>N98*R94</f>
        <v>0.46814404432132967</v>
      </c>
      <c r="S95" s="68">
        <f>N99*S94</f>
        <v>0.33518005540166207</v>
      </c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</row>
    <row r="96" spans="2:40" x14ac:dyDescent="0.25">
      <c r="B96" s="21"/>
      <c r="C96" s="20"/>
      <c r="D96" s="39">
        <v>1.6888441985864446</v>
      </c>
      <c r="E96" s="23" t="s">
        <v>44</v>
      </c>
      <c r="F96" s="20"/>
      <c r="G96" s="20"/>
      <c r="H96" s="18"/>
      <c r="I96" s="66">
        <v>2</v>
      </c>
      <c r="J96" s="39">
        <v>-0.89473684210526316</v>
      </c>
      <c r="K96" s="39">
        <v>-0.89473684210526316</v>
      </c>
      <c r="L96" s="29">
        <v>-0.89473684210526316</v>
      </c>
      <c r="M96" s="18"/>
      <c r="N96" s="48">
        <v>-0.89473684210526316</v>
      </c>
      <c r="O96" s="34">
        <v>32.584105819622899</v>
      </c>
      <c r="P96" s="34">
        <v>32.691070292544083</v>
      </c>
      <c r="Q96" s="34">
        <v>34.18474159284095</v>
      </c>
      <c r="R96" s="68">
        <f t="shared" ref="R96:R114" si="6">N99*R95</f>
        <v>-0.27103076250182245</v>
      </c>
      <c r="S96" s="68">
        <f t="shared" ref="S96:S114" si="7">N100*S95</f>
        <v>-0.1587694999271031</v>
      </c>
      <c r="T96" s="45"/>
      <c r="U96" s="46"/>
      <c r="V96" s="46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</row>
    <row r="97" spans="2:34" x14ac:dyDescent="0.25">
      <c r="B97" s="21"/>
      <c r="C97" s="20"/>
      <c r="D97" s="39">
        <v>-0.27374999999999972</v>
      </c>
      <c r="E97" s="23" t="s">
        <v>45</v>
      </c>
      <c r="F97" s="20"/>
      <c r="G97" s="20"/>
      <c r="H97" s="18"/>
      <c r="I97" s="66">
        <v>3</v>
      </c>
      <c r="J97" s="39">
        <v>-0.78947368421052633</v>
      </c>
      <c r="K97" s="39">
        <v>-0.78947368421052633</v>
      </c>
      <c r="L97" s="29">
        <v>-0.78947368421052633</v>
      </c>
      <c r="M97" s="18"/>
      <c r="N97" s="48">
        <v>-0.78947368421052633</v>
      </c>
      <c r="O97" s="34">
        <v>34.112907493564926</v>
      </c>
      <c r="P97" s="34">
        <v>34.209635012164476</v>
      </c>
      <c r="Q97" s="34">
        <v>35.71354326678297</v>
      </c>
      <c r="R97" s="68">
        <f t="shared" si="6"/>
        <v>0.12838299276402118</v>
      </c>
      <c r="S97" s="68">
        <f t="shared" si="7"/>
        <v>5.8494026288932723E-2</v>
      </c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</row>
    <row r="98" spans="2:34" x14ac:dyDescent="0.25">
      <c r="B98" s="21"/>
      <c r="C98" s="20"/>
      <c r="D98" s="39">
        <v>-0.44125000000000014</v>
      </c>
      <c r="E98" s="23" t="s">
        <v>44</v>
      </c>
      <c r="F98" s="20"/>
      <c r="G98" s="20"/>
      <c r="H98" s="18"/>
      <c r="I98" s="66">
        <v>4</v>
      </c>
      <c r="J98" s="39">
        <v>-0.68421052631578949</v>
      </c>
      <c r="K98" s="39">
        <v>-0.68421052631578949</v>
      </c>
      <c r="L98" s="29">
        <v>-0.68421052631578949</v>
      </c>
      <c r="M98" s="18"/>
      <c r="N98" s="48">
        <v>-0.68421052631578949</v>
      </c>
      <c r="O98" s="34">
        <v>35.609101732127719</v>
      </c>
      <c r="P98" s="34">
        <v>35.695592296405643</v>
      </c>
      <c r="Q98" s="34">
        <v>37.209737505345771</v>
      </c>
      <c r="R98" s="68">
        <f t="shared" si="6"/>
        <v>-4.7298997334113073E-2</v>
      </c>
      <c r="S98" s="68">
        <f t="shared" si="7"/>
        <v>-1.5393164812877034E-2</v>
      </c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</row>
    <row r="99" spans="2:34" x14ac:dyDescent="0.25">
      <c r="B99" s="21"/>
      <c r="C99" s="20"/>
      <c r="D99" s="39">
        <v>2.5912500000000014</v>
      </c>
      <c r="E99" s="23" t="s">
        <v>42</v>
      </c>
      <c r="F99" s="20"/>
      <c r="G99" s="20"/>
      <c r="H99" s="18"/>
      <c r="I99" s="66">
        <v>5</v>
      </c>
      <c r="J99" s="39">
        <v>-0.57894736842105265</v>
      </c>
      <c r="K99" s="39">
        <v>-0.57894736842105265</v>
      </c>
      <c r="L99" s="29">
        <v>-0.57894736842105265</v>
      </c>
      <c r="M99" s="18"/>
      <c r="N99" s="48">
        <v>-0.57894736842105265</v>
      </c>
      <c r="O99" s="34">
        <v>37.072688535311308</v>
      </c>
      <c r="P99" s="34">
        <v>37.148942145267597</v>
      </c>
      <c r="Q99" s="34">
        <v>38.673324308529352</v>
      </c>
      <c r="R99" s="68">
        <f t="shared" si="6"/>
        <v>1.2447104561608704E-2</v>
      </c>
      <c r="S99" s="68">
        <f t="shared" si="7"/>
        <v>2.4304997072963747E-3</v>
      </c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</row>
    <row r="100" spans="2:34" x14ac:dyDescent="0.25">
      <c r="B100" s="21"/>
      <c r="C100" s="20"/>
      <c r="D100" s="20"/>
      <c r="E100" s="20"/>
      <c r="F100" s="20"/>
      <c r="G100" s="20"/>
      <c r="H100" s="18"/>
      <c r="I100" s="66">
        <v>6</v>
      </c>
      <c r="J100" s="39">
        <v>-0.47368421052631582</v>
      </c>
      <c r="K100" s="39">
        <v>-0.47368421052631582</v>
      </c>
      <c r="L100" s="29">
        <v>-0.47368421052631582</v>
      </c>
      <c r="M100" s="18"/>
      <c r="N100" s="48">
        <v>-0.47368421052631582</v>
      </c>
      <c r="O100" s="34">
        <v>38.503667903115655</v>
      </c>
      <c r="P100" s="34">
        <v>38.569684558750318</v>
      </c>
      <c r="Q100" s="34">
        <v>40.1043036763337</v>
      </c>
      <c r="R100" s="68">
        <f t="shared" si="6"/>
        <v>-1.9653322992013748E-3</v>
      </c>
      <c r="S100" s="68">
        <f t="shared" si="7"/>
        <v>-1.2792103722612512E-4</v>
      </c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spans="2:34" x14ac:dyDescent="0.25">
      <c r="B101" s="21"/>
      <c r="C101" s="20"/>
      <c r="D101" s="20"/>
      <c r="E101" s="20"/>
      <c r="F101" s="20"/>
      <c r="G101" s="20"/>
      <c r="H101" s="18"/>
      <c r="I101" s="66">
        <v>7</v>
      </c>
      <c r="J101" s="39">
        <v>-0.36842105263157898</v>
      </c>
      <c r="K101" s="39">
        <v>-0.36842105263157898</v>
      </c>
      <c r="L101" s="29">
        <v>-0.36842105263157898</v>
      </c>
      <c r="M101" s="18"/>
      <c r="N101" s="48">
        <v>-0.36842105263157898</v>
      </c>
      <c r="O101" s="34">
        <v>39.902039835540783</v>
      </c>
      <c r="P101" s="34">
        <v>39.957819536853826</v>
      </c>
      <c r="Q101" s="34">
        <v>41.502675608758835</v>
      </c>
      <c r="R101" s="68">
        <f t="shared" si="6"/>
        <v>1.0343854206323036E-4</v>
      </c>
      <c r="S101" s="68">
        <f t="shared" si="7"/>
        <v>-6.7326861697960518E-6</v>
      </c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spans="2:34" x14ac:dyDescent="0.25">
      <c r="B102" s="21"/>
      <c r="C102" s="20"/>
      <c r="D102" s="20"/>
      <c r="E102" s="20"/>
      <c r="F102" s="20"/>
      <c r="G102" s="20"/>
      <c r="H102" s="18"/>
      <c r="I102" s="66">
        <v>8</v>
      </c>
      <c r="J102" s="39">
        <v>-0.26315789473684215</v>
      </c>
      <c r="K102" s="39">
        <v>-0.26315789473684215</v>
      </c>
      <c r="L102" s="29">
        <v>-0.26315789473684215</v>
      </c>
      <c r="M102" s="18"/>
      <c r="N102" s="48">
        <v>-0.26315789473684215</v>
      </c>
      <c r="O102" s="34">
        <v>41.267804332586692</v>
      </c>
      <c r="P102" s="34">
        <v>41.313347079578101</v>
      </c>
      <c r="Q102" s="34">
        <v>42.868440105804744</v>
      </c>
      <c r="R102" s="68">
        <f t="shared" si="6"/>
        <v>5.444133792801592E-6</v>
      </c>
      <c r="S102" s="68">
        <f t="shared" si="7"/>
        <v>-1.0630557110204287E-6</v>
      </c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</row>
    <row r="103" spans="2:34" x14ac:dyDescent="0.25">
      <c r="B103" s="18"/>
      <c r="C103" s="18"/>
      <c r="D103" s="18"/>
      <c r="E103" s="18"/>
      <c r="F103" s="18"/>
      <c r="G103" s="18"/>
      <c r="H103" s="18"/>
      <c r="I103" s="66">
        <v>9</v>
      </c>
      <c r="J103" s="39">
        <v>-0.15789473684210531</v>
      </c>
      <c r="K103" s="39">
        <v>-0.15789473684210531</v>
      </c>
      <c r="L103" s="29">
        <v>-0.15789473684210531</v>
      </c>
      <c r="M103" s="18"/>
      <c r="N103" s="48">
        <v>-0.15789473684210531</v>
      </c>
      <c r="O103" s="34">
        <v>42.600961394253382</v>
      </c>
      <c r="P103" s="34">
        <v>42.636267186923156</v>
      </c>
      <c r="Q103" s="34">
        <v>44.201597167471427</v>
      </c>
      <c r="R103" s="68">
        <f t="shared" si="6"/>
        <v>8.5960007254761944E-7</v>
      </c>
      <c r="S103" s="68">
        <f t="shared" si="7"/>
        <v>-2.7975150290011274E-7</v>
      </c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spans="2:34" x14ac:dyDescent="0.25">
      <c r="C104" s="18"/>
      <c r="D104" s="18"/>
      <c r="E104" s="18"/>
      <c r="F104" s="18"/>
      <c r="G104" s="18"/>
      <c r="H104" s="18"/>
      <c r="I104" s="66">
        <v>10</v>
      </c>
      <c r="J104" s="39">
        <v>-5.2631578947368474E-2</v>
      </c>
      <c r="K104" s="39">
        <v>-5.2631578947368474E-2</v>
      </c>
      <c r="L104" s="29">
        <v>-5.2631578947368474E-2</v>
      </c>
      <c r="M104" s="18"/>
      <c r="N104" s="48">
        <v>-5.2631578947368474E-2</v>
      </c>
      <c r="O104" s="34">
        <v>43.901511020540838</v>
      </c>
      <c r="P104" s="34">
        <v>43.926579858888992</v>
      </c>
      <c r="Q104" s="34">
        <v>45.502146793758889</v>
      </c>
      <c r="R104" s="68">
        <f t="shared" si="6"/>
        <v>2.2621054540726821E-7</v>
      </c>
      <c r="S104" s="68">
        <f t="shared" si="7"/>
        <v>-1.0306634317372572E-7</v>
      </c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</row>
    <row r="105" spans="2:34" x14ac:dyDescent="0.25">
      <c r="C105" s="18"/>
      <c r="D105" s="18"/>
      <c r="E105" s="18"/>
      <c r="F105" s="18"/>
      <c r="G105" s="18"/>
      <c r="H105" s="18"/>
      <c r="I105" s="66">
        <v>11</v>
      </c>
      <c r="J105" s="39">
        <v>5.2631578947368363E-2</v>
      </c>
      <c r="K105" s="39">
        <v>5.2631578947368363E-2</v>
      </c>
      <c r="L105" s="29">
        <v>5.2631578947368363E-2</v>
      </c>
      <c r="M105" s="18"/>
      <c r="N105" s="48">
        <v>5.2631578947368363E-2</v>
      </c>
      <c r="O105" s="34">
        <v>45.169453211449067</v>
      </c>
      <c r="P105" s="34">
        <v>45.184285095475595</v>
      </c>
      <c r="Q105" s="34">
        <v>46.770088984667119</v>
      </c>
      <c r="R105" s="68">
        <f t="shared" si="6"/>
        <v>8.334072725530933E-8</v>
      </c>
      <c r="S105" s="68">
        <f t="shared" si="7"/>
        <v>-4.8820899398080599E-8</v>
      </c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spans="2:34" x14ac:dyDescent="0.25">
      <c r="C106" s="18"/>
      <c r="D106" s="18"/>
      <c r="E106" s="18"/>
      <c r="F106" s="18"/>
      <c r="G106" s="18"/>
      <c r="H106" s="18"/>
      <c r="I106" s="66">
        <v>12</v>
      </c>
      <c r="J106" s="39">
        <v>0.1578947368421052</v>
      </c>
      <c r="K106" s="39">
        <v>0.1578947368421052</v>
      </c>
      <c r="L106" s="29">
        <v>0.1578947368421052</v>
      </c>
      <c r="M106" s="18"/>
      <c r="N106" s="48">
        <v>0.1578947368421052</v>
      </c>
      <c r="O106" s="34">
        <v>46.404787966978098</v>
      </c>
      <c r="P106" s="34">
        <v>46.409382896682992</v>
      </c>
      <c r="Q106" s="34">
        <v>48.005423740196143</v>
      </c>
      <c r="R106" s="68">
        <f t="shared" si="6"/>
        <v>3.9477186594620203E-8</v>
      </c>
      <c r="S106" s="68">
        <f t="shared" si="7"/>
        <v>-2.8264731230467711E-8</v>
      </c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</row>
    <row r="107" spans="2:34" x14ac:dyDescent="0.25">
      <c r="C107" s="18"/>
      <c r="D107" s="18"/>
      <c r="E107" s="18"/>
      <c r="F107" s="18"/>
      <c r="G107" s="18"/>
      <c r="H107" s="18"/>
      <c r="I107" s="66">
        <v>13</v>
      </c>
      <c r="J107" s="39">
        <v>0.26315789473684204</v>
      </c>
      <c r="K107" s="39">
        <v>0.26315789473684204</v>
      </c>
      <c r="L107" s="29">
        <v>0.26315789473684204</v>
      </c>
      <c r="M107" s="18"/>
      <c r="N107" s="48">
        <v>0.26315789473684204</v>
      </c>
      <c r="O107" s="34">
        <v>47.607515287127882</v>
      </c>
      <c r="P107" s="34">
        <v>47.601873262511148</v>
      </c>
      <c r="Q107" s="34">
        <v>49.208151060345926</v>
      </c>
      <c r="R107" s="68">
        <f t="shared" si="6"/>
        <v>2.2855213291622217E-8</v>
      </c>
      <c r="S107" s="68">
        <f t="shared" si="7"/>
        <v>-1.9339026631372642E-8</v>
      </c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</row>
    <row r="108" spans="2:34" x14ac:dyDescent="0.25">
      <c r="C108" s="18"/>
      <c r="D108" s="18"/>
      <c r="E108" s="18"/>
      <c r="F108" s="18"/>
      <c r="G108" s="18"/>
      <c r="H108" s="18"/>
      <c r="I108" s="66">
        <v>14</v>
      </c>
      <c r="J108" s="39">
        <v>0.36842105263157887</v>
      </c>
      <c r="K108" s="39">
        <v>0.36842105263157887</v>
      </c>
      <c r="L108" s="29">
        <v>0.36842105263157887</v>
      </c>
      <c r="M108" s="18"/>
      <c r="N108" s="48">
        <v>0.36842105263157887</v>
      </c>
      <c r="O108" s="34">
        <v>48.777635171898446</v>
      </c>
      <c r="P108" s="34">
        <v>48.761756192960085</v>
      </c>
      <c r="Q108" s="34">
        <v>50.378270945116498</v>
      </c>
      <c r="R108" s="68">
        <f t="shared" si="6"/>
        <v>1.5637777515320461E-8</v>
      </c>
      <c r="S108" s="68">
        <f t="shared" si="7"/>
        <v>-1.5267652603715242E-8</v>
      </c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</row>
    <row r="109" spans="2:34" x14ac:dyDescent="0.25">
      <c r="C109" s="18"/>
      <c r="D109" s="18"/>
      <c r="E109" s="18"/>
      <c r="F109" s="18"/>
      <c r="G109" s="18"/>
      <c r="H109" s="18"/>
      <c r="I109" s="66">
        <v>15</v>
      </c>
      <c r="J109" s="39">
        <v>0.47368421052631571</v>
      </c>
      <c r="K109" s="39">
        <v>0.47368421052631571</v>
      </c>
      <c r="L109" s="29">
        <v>0.47368421052631571</v>
      </c>
      <c r="M109" s="18"/>
      <c r="N109" s="48">
        <v>0.47368421052631571</v>
      </c>
      <c r="O109" s="34">
        <v>49.915147621289805</v>
      </c>
      <c r="P109" s="34">
        <v>49.88903168802981</v>
      </c>
      <c r="Q109" s="34">
        <v>51.515783394507849</v>
      </c>
      <c r="R109" s="68">
        <f t="shared" si="6"/>
        <v>1.2345613827884574E-8</v>
      </c>
      <c r="S109" s="68">
        <f t="shared" si="7"/>
        <v>-1.3660531277008373E-8</v>
      </c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</row>
    <row r="110" spans="2:34" x14ac:dyDescent="0.25">
      <c r="C110" s="18"/>
      <c r="D110" s="18"/>
      <c r="E110" s="18"/>
      <c r="F110" s="18"/>
      <c r="G110" s="18"/>
      <c r="H110" s="18"/>
      <c r="I110" s="66">
        <v>16</v>
      </c>
      <c r="J110" s="39">
        <v>0.57894736842105254</v>
      </c>
      <c r="K110" s="39">
        <v>0.57894736842105254</v>
      </c>
      <c r="L110" s="29">
        <v>0.57894736842105254</v>
      </c>
      <c r="M110" s="18"/>
      <c r="N110" s="48">
        <v>0.57894736842105254</v>
      </c>
      <c r="O110" s="34">
        <v>49.915147621289805</v>
      </c>
      <c r="P110" s="34">
        <v>49.88903168802981</v>
      </c>
      <c r="Q110" s="34">
        <v>51.515783394507849</v>
      </c>
      <c r="R110" s="68">
        <f t="shared" si="6"/>
        <v>1.1046075530212512E-8</v>
      </c>
      <c r="S110" s="68">
        <f t="shared" si="7"/>
        <v>-1.3660531277008371E-8</v>
      </c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</row>
    <row r="111" spans="2:34" x14ac:dyDescent="0.25">
      <c r="C111" s="25"/>
      <c r="D111" s="23"/>
      <c r="E111" s="18"/>
      <c r="F111" s="18"/>
      <c r="G111" s="18"/>
      <c r="H111" s="18"/>
      <c r="I111" s="66">
        <v>17</v>
      </c>
      <c r="J111" s="39">
        <v>0.68421052631578938</v>
      </c>
      <c r="K111" s="39">
        <v>0.68421052631578938</v>
      </c>
      <c r="L111" s="29">
        <v>0.68421052631578938</v>
      </c>
      <c r="M111" s="18"/>
      <c r="N111" s="48">
        <v>0.68421052631578938</v>
      </c>
      <c r="O111" s="34">
        <v>49.915147621289805</v>
      </c>
      <c r="P111" s="34">
        <v>49.88903168802981</v>
      </c>
      <c r="Q111" s="34">
        <v>51.515783394507849</v>
      </c>
      <c r="R111" s="68">
        <f t="shared" si="6"/>
        <v>1.104607553021251E-8</v>
      </c>
      <c r="S111" s="68">
        <f t="shared" si="7"/>
        <v>0</v>
      </c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</row>
    <row r="112" spans="2:34" x14ac:dyDescent="0.25">
      <c r="C112" s="25"/>
      <c r="D112" s="23"/>
      <c r="E112" s="18"/>
      <c r="F112" s="18"/>
      <c r="G112" s="18"/>
      <c r="H112" s="18"/>
      <c r="I112" s="66">
        <v>18</v>
      </c>
      <c r="J112" s="39">
        <v>0.78947368421052622</v>
      </c>
      <c r="K112" s="39">
        <v>0.78947368421052622</v>
      </c>
      <c r="L112" s="29">
        <v>0.78947368421052622</v>
      </c>
      <c r="M112" s="18"/>
      <c r="N112" s="48">
        <v>0.78947368421052622</v>
      </c>
      <c r="O112" s="34">
        <v>49.915147621289805</v>
      </c>
      <c r="P112" s="34">
        <v>49.88903168802981</v>
      </c>
      <c r="Q112" s="34">
        <v>51.515783394507849</v>
      </c>
      <c r="R112" s="68">
        <f t="shared" si="6"/>
        <v>0</v>
      </c>
      <c r="S112" s="68">
        <f t="shared" si="7"/>
        <v>0</v>
      </c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</row>
    <row r="113" spans="3:34" x14ac:dyDescent="0.25">
      <c r="C113" s="18"/>
      <c r="D113" s="18"/>
      <c r="E113" s="18"/>
      <c r="F113" s="18"/>
      <c r="G113" s="18"/>
      <c r="H113" s="18"/>
      <c r="I113" s="66">
        <v>19</v>
      </c>
      <c r="J113" s="39">
        <v>0.89473684210526305</v>
      </c>
      <c r="K113" s="39">
        <v>0.89473684210526305</v>
      </c>
      <c r="L113" s="29">
        <v>0.89473684210526305</v>
      </c>
      <c r="M113" s="18"/>
      <c r="N113" s="48">
        <v>0.89473684210526305</v>
      </c>
      <c r="O113" s="34">
        <v>49.915147621289805</v>
      </c>
      <c r="P113" s="34">
        <v>49.88903168802981</v>
      </c>
      <c r="Q113" s="34">
        <v>51.515783394507849</v>
      </c>
      <c r="R113" s="68">
        <f t="shared" si="6"/>
        <v>0</v>
      </c>
      <c r="S113" s="68">
        <f t="shared" si="7"/>
        <v>0</v>
      </c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spans="3:34" x14ac:dyDescent="0.25">
      <c r="C114" s="18"/>
      <c r="D114" s="18"/>
      <c r="E114" s="18"/>
      <c r="F114" s="18"/>
      <c r="G114" s="18"/>
      <c r="H114" s="18"/>
      <c r="I114" s="66">
        <v>20</v>
      </c>
      <c r="J114" s="39">
        <v>0.99999999999999989</v>
      </c>
      <c r="K114" s="39">
        <v>0.99999999999999989</v>
      </c>
      <c r="L114" s="29">
        <v>0.99999999999999989</v>
      </c>
      <c r="M114" s="18"/>
      <c r="N114" s="48">
        <v>0.99999999999999989</v>
      </c>
      <c r="O114" s="34">
        <v>49.915147621289805</v>
      </c>
      <c r="P114" s="34">
        <v>49.88903168802981</v>
      </c>
      <c r="Q114" s="34">
        <v>51.515783394507849</v>
      </c>
      <c r="R114" s="68">
        <f t="shared" si="6"/>
        <v>0</v>
      </c>
      <c r="S114" s="68">
        <f t="shared" si="7"/>
        <v>0</v>
      </c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6" sqref="A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Grafik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2019-10-15T02:21:20Z</dcterms:created>
  <dcterms:modified xsi:type="dcterms:W3CDTF">2019-10-15T04:51:30Z</dcterms:modified>
</cp:coreProperties>
</file>