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<sst xmlns="http://schemas.openxmlformats.org/spreadsheetml/2006/main" count="179" uniqueCount="175">
  <si>
    <t xml:space="preserve">PROGRAM STUDI : </t>
  </si>
  <si>
    <t>TEKNOLOGI HASIL PERTANIAN</t>
  </si>
  <si>
    <t xml:space="preserve">TAHUN AKADEMIK : </t>
  </si>
  <si>
    <t>2023/2024 (SEMESTER GANJIL)</t>
  </si>
  <si>
    <t xml:space="preserve">NAMA MATA KULIAH : </t>
  </si>
  <si>
    <t>KIMIA ANALITIK (3 SKS)</t>
  </si>
  <si>
    <t xml:space="preserve">RUANG : </t>
  </si>
  <si>
    <t>RK C1104</t>
  </si>
  <si>
    <t xml:space="preserve">DOSEN : </t>
  </si>
  <si>
    <t>DR. IR. PARWIYANTI, M.P. / FRISKA SYAIFUL, S.TP., M.SI. / CITRA DEFIRA, S.SI.,M.SI</t>
  </si>
  <si>
    <t xml:space="preserve">JADWAL : </t>
  </si>
  <si>
    <t>SENIN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</si>
  <si>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</si>
  <si>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</si>
  <si>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</si>
  <si>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</si>
  <si>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</si>
  <si>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</si>
  <si>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</si>
  <si>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</si>
  <si>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05031182328001 </t>
  </si>
  <si>
    <t>SITI MASITO</t>
  </si>
  <si>
    <t xml:space="preserve">05031182328002 </t>
  </si>
  <si>
    <t>AISYAH NUR IRBAH</t>
  </si>
  <si>
    <t xml:space="preserve">05031182328003 </t>
  </si>
  <si>
    <t>XARDEVI AKBAR PUTRI</t>
  </si>
  <si>
    <t xml:space="preserve">05031182328005 </t>
  </si>
  <si>
    <t>SINTIA</t>
  </si>
  <si>
    <t xml:space="preserve">05031182328006 </t>
  </si>
  <si>
    <t>GISA AULIA KIRANA</t>
  </si>
  <si>
    <t xml:space="preserve">05031182328007 </t>
  </si>
  <si>
    <t>PRASYINDA ARINDYA PUTRI</t>
  </si>
  <si>
    <t xml:space="preserve">05031182328008 </t>
  </si>
  <si>
    <t>SAFIRA ZAHARA ADZIKIRINA</t>
  </si>
  <si>
    <t xml:space="preserve">05031182328009 </t>
  </si>
  <si>
    <t>AUDIA NUR ANDINI</t>
  </si>
  <si>
    <t xml:space="preserve">05031182328010 </t>
  </si>
  <si>
    <t>MUMTAZ AULIA ALTHAF</t>
  </si>
  <si>
    <t xml:space="preserve">05031182328011 </t>
  </si>
  <si>
    <t>NEISYA AKMALIA</t>
  </si>
  <si>
    <t xml:space="preserve">05031182328012 </t>
  </si>
  <si>
    <t>HAWA HEPPY OPRISI</t>
  </si>
  <si>
    <t xml:space="preserve">05031182328034 </t>
  </si>
  <si>
    <t>FITRI ULAN DARI</t>
  </si>
  <si>
    <t xml:space="preserve">05031182328035 </t>
  </si>
  <si>
    <t>MAULIDYA AULIA ROHMAH</t>
  </si>
  <si>
    <t xml:space="preserve">05031182328039 </t>
  </si>
  <si>
    <t>KESYHA ALICIA AGUSTINE</t>
  </si>
  <si>
    <t xml:space="preserve">05031182328042 </t>
  </si>
  <si>
    <t>NYAYU REFINA AMELIA</t>
  </si>
  <si>
    <t xml:space="preserve">05031182328045 </t>
  </si>
  <si>
    <t>JULIATI MANALU</t>
  </si>
  <si>
    <t xml:space="preserve">05031182328047 </t>
  </si>
  <si>
    <t>NABILAH SALMA DZAHABIYYAH</t>
  </si>
  <si>
    <t xml:space="preserve">05031182328050 </t>
  </si>
  <si>
    <t>ELSA NABILA</t>
  </si>
  <si>
    <t xml:space="preserve">05031182328058 </t>
  </si>
  <si>
    <t>INDAH NOVITA LESTARI</t>
  </si>
  <si>
    <t xml:space="preserve">05031182328062 </t>
  </si>
  <si>
    <t>JUMI LIRNA SANDA</t>
  </si>
  <si>
    <t xml:space="preserve">05031282328013 </t>
  </si>
  <si>
    <t>INTAN ANGGELLIA</t>
  </si>
  <si>
    <t xml:space="preserve">05031282328014 </t>
  </si>
  <si>
    <t>TITHANIA PUTRI CHARISA</t>
  </si>
  <si>
    <t xml:space="preserve">05031282328015 </t>
  </si>
  <si>
    <t>GHIFARY RAIHAN ADI</t>
  </si>
  <si>
    <t xml:space="preserve">05031282328016 </t>
  </si>
  <si>
    <t>ATHIRA EDRA RAFEYZA</t>
  </si>
  <si>
    <t xml:space="preserve">05031282328017 </t>
  </si>
  <si>
    <t>RIZKI ANGGIA PUTRI</t>
  </si>
  <si>
    <t xml:space="preserve">05031282328018 </t>
  </si>
  <si>
    <t>DWI IQBAL ALFAREZI</t>
  </si>
  <si>
    <t xml:space="preserve">05031282328019 </t>
  </si>
  <si>
    <t>ZALWA ZAHIYA DWIDINI</t>
  </si>
  <si>
    <t xml:space="preserve">05031282328020 </t>
  </si>
  <si>
    <t>MORALES SIBORO</t>
  </si>
  <si>
    <t xml:space="preserve">05031282328021 </t>
  </si>
  <si>
    <t>MUHAMMAD AMMAR FARID</t>
  </si>
  <si>
    <t xml:space="preserve">05031282328022 </t>
  </si>
  <si>
    <t>TASYA MAURA SAPUTRI</t>
  </si>
  <si>
    <t xml:space="preserve">05031282328023 </t>
  </si>
  <si>
    <t>MERCHELI YOSI OKTAPIA</t>
  </si>
  <si>
    <t xml:space="preserve">05031282328024 </t>
  </si>
  <si>
    <t>SAYYIDAH AISYAH HUMAIRAH</t>
  </si>
  <si>
    <t xml:space="preserve">05031282328025 </t>
  </si>
  <si>
    <t>MUHAMMAD RIZKY RICARDO KAKA</t>
  </si>
  <si>
    <t xml:space="preserve">05031282328027 </t>
  </si>
  <si>
    <t>ALVICO AHMAD</t>
  </si>
  <si>
    <t xml:space="preserve">05031282328029 </t>
  </si>
  <si>
    <t>POPY IPTIDAIYAH</t>
  </si>
  <si>
    <t xml:space="preserve">05031282328030 </t>
  </si>
  <si>
    <t>MUHAMMAD DAFFA AL-BASRI</t>
  </si>
  <si>
    <t xml:space="preserve">05031282328031 </t>
  </si>
  <si>
    <t>SHAFA NABILA PUTRI</t>
  </si>
  <si>
    <t xml:space="preserve">05031282328032 </t>
  </si>
  <si>
    <t>NENGAH DWIANA PUTRA</t>
  </si>
  <si>
    <t xml:space="preserve">05031282328033 </t>
  </si>
  <si>
    <t>KEVIN KRISOPRAS</t>
  </si>
  <si>
    <t xml:space="preserve">05031282328036 </t>
  </si>
  <si>
    <t>SANIYA LIKA MARA</t>
  </si>
  <si>
    <t xml:space="preserve">05031282328038 </t>
  </si>
  <si>
    <t>AMANDA AULIANI</t>
  </si>
  <si>
    <t xml:space="preserve">05031282328040 </t>
  </si>
  <si>
    <t>SHEKA SYAHARANI</t>
  </si>
  <si>
    <t xml:space="preserve">05031282328041 </t>
  </si>
  <si>
    <t>GLORY TANIA VANESSA PERANGIN-ANGIN</t>
  </si>
  <si>
    <t xml:space="preserve">05031282328043 </t>
  </si>
  <si>
    <t>AGNES AMELIA</t>
  </si>
  <si>
    <t xml:space="preserve">05031282328044 </t>
  </si>
  <si>
    <t>PUZA ISGA</t>
  </si>
  <si>
    <t xml:space="preserve">05031282328046 </t>
  </si>
  <si>
    <t>VIONA KHAIRUNISHA</t>
  </si>
  <si>
    <t xml:space="preserve">05031282328048 </t>
  </si>
  <si>
    <t>ALVINDA FEBRIAWAN</t>
  </si>
  <si>
    <t xml:space="preserve">05031282328049 </t>
  </si>
  <si>
    <t>YULI IMROATUL MALIKAH</t>
  </si>
  <si>
    <t xml:space="preserve">05031282328051 </t>
  </si>
  <si>
    <t>DIVA SIALLAGAN</t>
  </si>
  <si>
    <t xml:space="preserve">05031282328052 </t>
  </si>
  <si>
    <t>NOVA NOVITA</t>
  </si>
  <si>
    <t xml:space="preserve">05031282328053 </t>
  </si>
  <si>
    <t>SEPTIYA RIYANTI</t>
  </si>
  <si>
    <t xml:space="preserve">05031282328054 </t>
  </si>
  <si>
    <t>FITRIA RAHMA</t>
  </si>
  <si>
    <t xml:space="preserve">05031282328055 </t>
  </si>
  <si>
    <t>LOLA RAHMADANI</t>
  </si>
  <si>
    <t xml:space="preserve">05031282328056 </t>
  </si>
  <si>
    <t>SYLVIA TITA LUCYANA</t>
  </si>
  <si>
    <t xml:space="preserve">05031282328057 </t>
  </si>
  <si>
    <t>AMBAR PRASTIWI</t>
  </si>
  <si>
    <t xml:space="preserve">05031282328059 </t>
  </si>
  <si>
    <t>SYAHRANI PUTRI WARDANI</t>
  </si>
  <si>
    <t xml:space="preserve">05031282328060 </t>
  </si>
  <si>
    <t>VANI KRISTIANI</t>
  </si>
  <si>
    <t xml:space="preserve">05031282328061 </t>
  </si>
  <si>
    <t>MUHAMMAD RIFANSYAH ILHAM</t>
  </si>
  <si>
    <t xml:space="preserve">05031282328063 </t>
  </si>
  <si>
    <t>NIFANI SIHOMBING</t>
  </si>
  <si>
    <t xml:space="preserve">05031282328064 </t>
  </si>
  <si>
    <t>ROLASNI SITUMORANG</t>
  </si>
  <si>
    <t xml:space="preserve">05031282328065 </t>
  </si>
  <si>
    <t>NAZWA OCTAVIANA</t>
  </si>
  <si>
    <t xml:space="preserve">05031282328066 </t>
  </si>
  <si>
    <t>NABILA PUTRI CAHYA RAMADHANI</t>
  </si>
  <si>
    <t xml:space="preserve">05031382328067 </t>
  </si>
  <si>
    <t>ARIF BINANJA FIRDAUS SIBORO</t>
  </si>
  <si>
    <t xml:space="preserve">05031382328070 </t>
  </si>
  <si>
    <t>ISTI KOMATUS SOLEHA</t>
  </si>
  <si>
    <t xml:space="preserve">05031382328074 </t>
  </si>
  <si>
    <t>M.REZA PADLI</t>
  </si>
  <si>
    <t xml:space="preserve">05031382328078 </t>
  </si>
  <si>
    <t>ZAHWA TSABITAH ZINTA</t>
  </si>
  <si>
    <t xml:space="preserve">05031382328079 </t>
  </si>
  <si>
    <t>RIZKY SAPUTRA</t>
  </si>
  <si>
    <t xml:space="preserve">05031382328080 </t>
  </si>
  <si>
    <t>PIRARAMADONA</t>
  </si>
  <si>
    <t xml:space="preserve">05031382328083 </t>
  </si>
  <si>
    <t>CANDRA WIJAYA</t>
  </si>
  <si>
    <t xml:space="preserve">05031382328091 </t>
  </si>
  <si>
    <t>GILANG ARIA PUTRA</t>
  </si>
  <si>
    <t xml:space="preserve">05031382328094 </t>
  </si>
  <si>
    <t>AUDIA PRATIWI</t>
  </si>
  <si>
    <t xml:space="preserve">05031382328099 </t>
  </si>
  <si>
    <t>GHANIA ILMI AKHSANI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</si>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</sst>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H80" sqref="H8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10" max="10" width="0" style="0" hidden="1" customWidth="1"/>
  </cols>
  <sheetData>
    <row r="1" spans="1:10" ht="15">
      <c r="A1" s="11" t="s">
        <v>0</v>
      </c>
      <c r="B1" s="12"/>
      <c r="C1" s="4" t="s">
        <v>1</v>
      </c>
      <c r="J1">
        <v>1846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96.7</v>
      </c>
      <c r="E9" s="9">
        <v>60</v>
      </c>
      <c r="F9" s="9">
        <v>78</v>
      </c>
      <c r="G9" s="8">
        <f>'Format Penilaian'!B9*D9/100+'Format Penilaian'!B10*E9/100+'Format Penilaian'!B11*F9/100</f>
        <v>80.08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8">
        <v>2</v>
      </c>
      <c r="B10" s="8" t="s">
        <v>22</v>
      </c>
      <c r="C10" s="8" t="s">
        <v>23</v>
      </c>
      <c r="D10" s="9">
        <v>91.9</v>
      </c>
      <c r="E10" s="9">
        <v>87.5</v>
      </c>
      <c r="F10" s="9">
        <v>85.75</v>
      </c>
      <c r="G10" s="8">
        <f>'Format Penilaian'!B9*D10/100+'Format Penilaian'!B10*E10/100+'Format Penilaian'!B11*F10/100</f>
        <v>88.735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8">
        <v>3</v>
      </c>
      <c r="B11" s="8" t="s">
        <v>24</v>
      </c>
      <c r="C11" s="8" t="s">
        <v>25</v>
      </c>
      <c r="D11" s="9">
        <v>91.5</v>
      </c>
      <c r="E11" s="9">
        <v>100</v>
      </c>
      <c r="F11" s="9">
        <v>91.25</v>
      </c>
      <c r="G11" s="8">
        <f>'Format Penilaian'!B9*D11/100+'Format Penilaian'!B10*E11/100+'Format Penilaian'!B11*F11/100</f>
        <v>93.975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8">
        <v>4</v>
      </c>
      <c r="B12" s="8" t="s">
        <v>26</v>
      </c>
      <c r="C12" s="8" t="s">
        <v>27</v>
      </c>
      <c r="D12" s="9">
        <v>83.9</v>
      </c>
      <c r="E12" s="9">
        <v>87.5</v>
      </c>
      <c r="F12" s="9">
        <v>79.25</v>
      </c>
      <c r="G12" s="8">
        <f>'Format Penilaian'!B9*D12/100+'Format Penilaian'!B10*E12/100+'Format Penilaian'!B11*F12/100</f>
        <v>83.58500000000001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8">
        <v>5</v>
      </c>
      <c r="B13" s="8" t="s">
        <v>28</v>
      </c>
      <c r="C13" s="8" t="s">
        <v>29</v>
      </c>
      <c r="D13" s="9">
        <v>89.75</v>
      </c>
      <c r="E13" s="9">
        <v>100</v>
      </c>
      <c r="F13" s="9">
        <v>78</v>
      </c>
      <c r="G13" s="8">
        <f>'Format Penilaian'!B9*D13/100+'Format Penilaian'!B10*E13/100+'Format Penilaian'!B11*F13/100</f>
        <v>89.30000000000001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8">
        <v>6</v>
      </c>
      <c r="B14" s="8" t="s">
        <v>30</v>
      </c>
      <c r="C14" s="8" t="s">
        <v>31</v>
      </c>
      <c r="D14" s="9">
        <v>88.8</v>
      </c>
      <c r="E14" s="9">
        <v>95</v>
      </c>
      <c r="F14" s="9">
        <v>53.75</v>
      </c>
      <c r="G14" s="8">
        <f>'Format Penilaian'!B9*D14/100+'Format Penilaian'!B10*E14/100+'Format Penilaian'!B11*F14/100</f>
        <v>80.14500000000001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8">
        <v>7</v>
      </c>
      <c r="B15" s="8" t="s">
        <v>32</v>
      </c>
      <c r="C15" s="8" t="s">
        <v>33</v>
      </c>
      <c r="D15" s="9">
        <v>90.65</v>
      </c>
      <c r="E15" s="9">
        <v>100</v>
      </c>
      <c r="F15" s="9">
        <v>83</v>
      </c>
      <c r="G15" s="8">
        <f>'Format Penilaian'!B9*D15/100+'Format Penilaian'!B10*E15/100+'Format Penilaian'!B11*F15/100</f>
        <v>91.16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8">
        <v>8</v>
      </c>
      <c r="B16" s="8" t="s">
        <v>34</v>
      </c>
      <c r="C16" s="8" t="s">
        <v>35</v>
      </c>
      <c r="D16" s="9">
        <v>94.7</v>
      </c>
      <c r="E16" s="9">
        <v>92.5</v>
      </c>
      <c r="F16" s="9">
        <v>80.5</v>
      </c>
      <c r="G16" s="8">
        <f>'Format Penilaian'!B9*D16/100+'Format Penilaian'!B10*E16/100+'Format Penilaian'!B11*F16/100</f>
        <v>89.78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8">
        <v>9</v>
      </c>
      <c r="B17" s="8" t="s">
        <v>36</v>
      </c>
      <c r="C17" s="8" t="s">
        <v>37</v>
      </c>
      <c r="D17" s="9">
        <v>86.35</v>
      </c>
      <c r="E17" s="9">
        <v>80</v>
      </c>
      <c r="F17" s="9">
        <v>79.25</v>
      </c>
      <c r="G17" s="8">
        <f>'Format Penilaian'!B9*D17/100+'Format Penilaian'!B10*E17/100+'Format Penilaian'!B11*F17/100</f>
        <v>82.315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8">
        <v>10</v>
      </c>
      <c r="B18" s="8" t="s">
        <v>38</v>
      </c>
      <c r="C18" s="8" t="s">
        <v>39</v>
      </c>
      <c r="D18" s="9">
        <v>86.85</v>
      </c>
      <c r="E18" s="9">
        <v>67.5</v>
      </c>
      <c r="F18" s="9">
        <v>83.5</v>
      </c>
      <c r="G18" s="8">
        <f>'Format Penilaian'!B9*D18/100+'Format Penilaian'!B10*E18/100+'Format Penilaian'!B11*F18/100</f>
        <v>80.04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8">
        <v>11</v>
      </c>
      <c r="B19" s="8" t="s">
        <v>40</v>
      </c>
      <c r="C19" s="8" t="s">
        <v>41</v>
      </c>
      <c r="D19" s="9">
        <v>92.3</v>
      </c>
      <c r="E19" s="9">
        <v>70</v>
      </c>
      <c r="F19" s="9">
        <v>79.25</v>
      </c>
      <c r="G19" s="8">
        <f>'Format Penilaian'!B9*D19/100+'Format Penilaian'!B10*E19/100+'Format Penilaian'!B11*F19/100</f>
        <v>81.695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8">
        <v>12</v>
      </c>
      <c r="B20" s="8" t="s">
        <v>42</v>
      </c>
      <c r="C20" s="8" t="s">
        <v>43</v>
      </c>
      <c r="D20" s="9">
        <v>95</v>
      </c>
      <c r="E20" s="9">
        <v>67.5</v>
      </c>
      <c r="F20" s="9">
        <v>79</v>
      </c>
      <c r="G20" s="8">
        <f>'Format Penilaian'!B9*D20/100+'Format Penilaian'!B10*E20/100+'Format Penilaian'!B11*F20/100</f>
        <v>81.95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8">
        <v>13</v>
      </c>
      <c r="B21" s="8" t="s">
        <v>44</v>
      </c>
      <c r="C21" s="8" t="s">
        <v>45</v>
      </c>
      <c r="D21" s="9">
        <v>92.5</v>
      </c>
      <c r="E21" s="9">
        <v>100</v>
      </c>
      <c r="F21" s="9">
        <v>88.75</v>
      </c>
      <c r="G21" s="8">
        <f>'Format Penilaian'!B9*D21/100+'Format Penilaian'!B10*E21/100+'Format Penilaian'!B11*F21/100</f>
        <v>93.625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8">
        <v>14</v>
      </c>
      <c r="B22" s="8" t="s">
        <v>46</v>
      </c>
      <c r="C22" s="8" t="s">
        <v>47</v>
      </c>
      <c r="D22" s="9">
        <v>85.4</v>
      </c>
      <c r="E22" s="9">
        <v>80</v>
      </c>
      <c r="F22" s="9">
        <v>73</v>
      </c>
      <c r="G22" s="8">
        <f>'Format Penilaian'!B9*D22/100+'Format Penilaian'!B10*E22/100+'Format Penilaian'!B11*F22/100</f>
        <v>80.06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8">
        <v>15</v>
      </c>
      <c r="B23" s="8" t="s">
        <v>48</v>
      </c>
      <c r="C23" s="8" t="s">
        <v>49</v>
      </c>
      <c r="D23" s="9">
        <v>95</v>
      </c>
      <c r="E23" s="9">
        <v>70</v>
      </c>
      <c r="F23" s="9">
        <v>80</v>
      </c>
      <c r="G23" s="8">
        <f>'Format Penilaian'!B9*D23/100+'Format Penilaian'!B10*E23/100+'Format Penilaian'!B11*F23/100</f>
        <v>83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8">
        <v>16</v>
      </c>
      <c r="B24" s="8" t="s">
        <v>50</v>
      </c>
      <c r="C24" s="8" t="s">
        <v>51</v>
      </c>
      <c r="D24" s="9">
        <v>90.6</v>
      </c>
      <c r="E24" s="9">
        <v>85</v>
      </c>
      <c r="F24" s="9">
        <v>75.75</v>
      </c>
      <c r="G24" s="8">
        <f>'Format Penilaian'!B9*D24/100+'Format Penilaian'!B10*E24/100+'Format Penilaian'!B11*F24/100</f>
        <v>84.465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8">
        <v>17</v>
      </c>
      <c r="B25" s="8" t="s">
        <v>52</v>
      </c>
      <c r="C25" s="8" t="s">
        <v>53</v>
      </c>
      <c r="D25" s="9">
        <v>86.65</v>
      </c>
      <c r="E25" s="9">
        <v>85</v>
      </c>
      <c r="F25" s="9">
        <v>92.5</v>
      </c>
      <c r="G25" s="8">
        <f>'Format Penilaian'!B9*D25/100+'Format Penilaian'!B10*E25/100+'Format Penilaian'!B11*F25/100</f>
        <v>87.91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8">
        <v>18</v>
      </c>
      <c r="B26" s="8" t="s">
        <v>54</v>
      </c>
      <c r="C26" s="8" t="s">
        <v>55</v>
      </c>
      <c r="D26" s="9">
        <v>91</v>
      </c>
      <c r="E26" s="9">
        <v>85</v>
      </c>
      <c r="F26" s="9">
        <v>73.5</v>
      </c>
      <c r="G26" s="8">
        <f>'Format Penilaian'!B9*D26/100+'Format Penilaian'!B10*E26/100+'Format Penilaian'!B11*F26/100</f>
        <v>83.95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8">
        <v>19</v>
      </c>
      <c r="B27" s="8" t="s">
        <v>56</v>
      </c>
      <c r="C27" s="8" t="s">
        <v>57</v>
      </c>
      <c r="D27" s="9">
        <v>94.6</v>
      </c>
      <c r="E27" s="9">
        <v>70</v>
      </c>
      <c r="F27" s="9">
        <v>71.75</v>
      </c>
      <c r="G27" s="8">
        <f>'Format Penilaian'!B9*D27/100+'Format Penilaian'!B10*E27/100+'Format Penilaian'!B11*F27/100</f>
        <v>80.36500000000001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8">
        <v>20</v>
      </c>
      <c r="B28" s="8" t="s">
        <v>58</v>
      </c>
      <c r="C28" s="8" t="s">
        <v>59</v>
      </c>
      <c r="D28" s="9">
        <v>88.9</v>
      </c>
      <c r="E28" s="9">
        <v>90</v>
      </c>
      <c r="F28" s="9">
        <v>80.75</v>
      </c>
      <c r="G28" s="8">
        <f>'Format Penilaian'!B9*D28/100+'Format Penilaian'!B10*E28/100+'Format Penilaian'!B11*F28/100</f>
        <v>86.785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8">
        <v>21</v>
      </c>
      <c r="B29" s="8" t="s">
        <v>60</v>
      </c>
      <c r="C29" s="8" t="s">
        <v>61</v>
      </c>
      <c r="D29" s="9">
        <v>94.4</v>
      </c>
      <c r="E29" s="9">
        <v>65</v>
      </c>
      <c r="F29" s="9">
        <v>76</v>
      </c>
      <c r="G29" s="8">
        <f>'Format Penilaian'!B9*D29/100+'Format Penilaian'!B10*E29/100+'Format Penilaian'!B11*F29/100</f>
        <v>80.06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8">
        <v>22</v>
      </c>
      <c r="B30" s="8" t="s">
        <v>62</v>
      </c>
      <c r="C30" s="8" t="s">
        <v>63</v>
      </c>
      <c r="D30" s="9">
        <v>89.75</v>
      </c>
      <c r="E30" s="9">
        <v>65</v>
      </c>
      <c r="F30" s="9">
        <v>91.5</v>
      </c>
      <c r="G30" s="8">
        <f>'Format Penilaian'!B9*D30/100+'Format Penilaian'!B10*E30/100+'Format Penilaian'!B11*F30/100</f>
        <v>82.85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8">
        <v>23</v>
      </c>
      <c r="B31" s="8" t="s">
        <v>64</v>
      </c>
      <c r="C31" s="8" t="s">
        <v>65</v>
      </c>
      <c r="D31" s="9">
        <v>75.75</v>
      </c>
      <c r="E31" s="9">
        <v>72.5</v>
      </c>
      <c r="F31" s="9">
        <v>41.75</v>
      </c>
      <c r="G31" s="8">
        <f>'Format Penilaian'!B9*D31/100+'Format Penilaian'!B10*E31/100+'Format Penilaian'!B11*F31/100</f>
        <v>64.575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C</v>
      </c>
    </row>
    <row r="32" spans="1:8" ht="15">
      <c r="A32" s="8">
        <v>24</v>
      </c>
      <c r="B32" s="8" t="s">
        <v>66</v>
      </c>
      <c r="C32" s="8" t="s">
        <v>67</v>
      </c>
      <c r="D32" s="9">
        <v>90.95</v>
      </c>
      <c r="E32" s="9">
        <v>87.5</v>
      </c>
      <c r="F32" s="9">
        <v>79.25</v>
      </c>
      <c r="G32" s="8">
        <f>'Format Penilaian'!B9*D32/100+'Format Penilaian'!B10*E32/100+'Format Penilaian'!B11*F32/100</f>
        <v>86.405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8">
        <v>25</v>
      </c>
      <c r="B33" s="8" t="s">
        <v>68</v>
      </c>
      <c r="C33" s="8" t="s">
        <v>69</v>
      </c>
      <c r="D33" s="9">
        <v>86.35</v>
      </c>
      <c r="E33" s="9">
        <v>77.5</v>
      </c>
      <c r="F33" s="9">
        <v>75</v>
      </c>
      <c r="G33" s="8">
        <f>'Format Penilaian'!B9*D33/100+'Format Penilaian'!B10*E33/100+'Format Penilaian'!B11*F33/100</f>
        <v>80.28999999999999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8">
        <v>26</v>
      </c>
      <c r="B34" s="8" t="s">
        <v>70</v>
      </c>
      <c r="C34" s="8" t="s">
        <v>71</v>
      </c>
      <c r="D34" s="9">
        <v>95.8</v>
      </c>
      <c r="E34" s="9">
        <v>63</v>
      </c>
      <c r="F34" s="9">
        <v>78</v>
      </c>
      <c r="G34" s="8">
        <f>'Format Penilaian'!B9*D34/100+'Format Penilaian'!B10*E34/100+'Format Penilaian'!B11*F34/100</f>
        <v>80.62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8">
        <v>27</v>
      </c>
      <c r="B35" s="8" t="s">
        <v>72</v>
      </c>
      <c r="C35" s="8" t="s">
        <v>73</v>
      </c>
      <c r="D35" s="9">
        <v>90.15</v>
      </c>
      <c r="E35" s="9">
        <v>70</v>
      </c>
      <c r="F35" s="9">
        <v>78.25</v>
      </c>
      <c r="G35" s="8">
        <f>'Format Penilaian'!B9*D35/100+'Format Penilaian'!B10*E35/100+'Format Penilaian'!B11*F35/100</f>
        <v>80.535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8">
        <v>28</v>
      </c>
      <c r="B36" s="8" t="s">
        <v>74</v>
      </c>
      <c r="C36" s="8" t="s">
        <v>75</v>
      </c>
      <c r="D36" s="9">
        <v>92</v>
      </c>
      <c r="E36" s="9">
        <v>67.5</v>
      </c>
      <c r="F36" s="9">
        <v>80</v>
      </c>
      <c r="G36" s="8">
        <f>'Format Penilaian'!B9*D36/100+'Format Penilaian'!B10*E36/100+'Format Penilaian'!B11*F36/100</f>
        <v>81.05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8">
        <v>29</v>
      </c>
      <c r="B37" s="8" t="s">
        <v>76</v>
      </c>
      <c r="C37" s="8" t="s">
        <v>77</v>
      </c>
      <c r="D37" s="9">
        <v>97.75</v>
      </c>
      <c r="E37" s="9">
        <v>95</v>
      </c>
      <c r="F37" s="9">
        <v>88</v>
      </c>
      <c r="G37" s="8">
        <f>'Format Penilaian'!B9*D37/100+'Format Penilaian'!B10*E37/100+'Format Penilaian'!B11*F37/100</f>
        <v>94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8">
        <v>30</v>
      </c>
      <c r="B38" s="8" t="s">
        <v>78</v>
      </c>
      <c r="C38" s="8" t="s">
        <v>79</v>
      </c>
      <c r="D38" s="9">
        <v>95</v>
      </c>
      <c r="E38" s="9">
        <v>70</v>
      </c>
      <c r="F38" s="9">
        <v>73.75</v>
      </c>
      <c r="G38" s="8">
        <f>'Format Penilaian'!B9*D38/100+'Format Penilaian'!B10*E38/100+'Format Penilaian'!B11*F38/100</f>
        <v>81.125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8">
        <v>31</v>
      </c>
      <c r="B39" s="8" t="s">
        <v>80</v>
      </c>
      <c r="C39" s="8" t="s">
        <v>81</v>
      </c>
      <c r="D39" s="9">
        <v>90.75</v>
      </c>
      <c r="E39" s="9">
        <v>72.5</v>
      </c>
      <c r="F39" s="9">
        <v>77.75</v>
      </c>
      <c r="G39" s="8">
        <f>'Format Penilaian'!B9*D39/100+'Format Penilaian'!B10*E39/100+'Format Penilaian'!B11*F39/100</f>
        <v>81.375</v>
      </c>
      <c r="H39" s="10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8">
        <v>32</v>
      </c>
      <c r="B40" s="8" t="s">
        <v>82</v>
      </c>
      <c r="C40" s="8" t="s">
        <v>83</v>
      </c>
      <c r="D40" s="9">
        <v>95</v>
      </c>
      <c r="E40" s="9">
        <v>69</v>
      </c>
      <c r="F40" s="9">
        <v>71</v>
      </c>
      <c r="G40" s="8">
        <f>'Format Penilaian'!B9*D40/100+'Format Penilaian'!B10*E40/100+'Format Penilaian'!B11*F40/100</f>
        <v>80</v>
      </c>
      <c r="H40" s="10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8">
        <v>33</v>
      </c>
      <c r="B41" s="8" t="s">
        <v>84</v>
      </c>
      <c r="C41" s="8" t="s">
        <v>85</v>
      </c>
      <c r="D41" s="9">
        <v>96</v>
      </c>
      <c r="E41" s="9">
        <v>60</v>
      </c>
      <c r="F41" s="9">
        <v>80</v>
      </c>
      <c r="G41" s="8">
        <f>'Format Penilaian'!B9*D41/100+'Format Penilaian'!B10*E41/100+'Format Penilaian'!B11*F41/100</f>
        <v>80.4</v>
      </c>
      <c r="H41" s="10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8">
        <v>34</v>
      </c>
      <c r="B42" s="8" t="s">
        <v>86</v>
      </c>
      <c r="C42" s="8" t="s">
        <v>87</v>
      </c>
      <c r="D42" s="9">
        <v>1</v>
      </c>
      <c r="E42" s="9">
        <v>1</v>
      </c>
      <c r="F42" s="9">
        <v>1</v>
      </c>
      <c r="G42" s="8">
        <f>'Format Penilaian'!B9*D42/100+'Format Penilaian'!B10*E42/100+'Format Penilaian'!B11*F42/100</f>
        <v>1</v>
      </c>
      <c r="H42" s="10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E</v>
      </c>
    </row>
    <row r="43" spans="1:8" ht="15">
      <c r="A43" s="8">
        <v>35</v>
      </c>
      <c r="B43" s="8" t="s">
        <v>88</v>
      </c>
      <c r="C43" s="8" t="s">
        <v>89</v>
      </c>
      <c r="D43" s="9">
        <v>95.9</v>
      </c>
      <c r="E43" s="9">
        <v>60</v>
      </c>
      <c r="F43" s="9">
        <v>80.5</v>
      </c>
      <c r="G43" s="8">
        <f>'Format Penilaian'!B9*D43/100+'Format Penilaian'!B10*E43/100+'Format Penilaian'!B11*F43/100</f>
        <v>80.50999999999999</v>
      </c>
      <c r="H43" s="10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8">
        <v>36</v>
      </c>
      <c r="B44" s="8" t="s">
        <v>90</v>
      </c>
      <c r="C44" s="8" t="s">
        <v>91</v>
      </c>
      <c r="D44" s="9">
        <v>93.05</v>
      </c>
      <c r="E44" s="9">
        <v>75</v>
      </c>
      <c r="F44" s="9">
        <v>69.5</v>
      </c>
      <c r="G44" s="8">
        <f>'Format Penilaian'!B9*D44/100+'Format Penilaian'!B10*E44/100+'Format Penilaian'!B11*F44/100</f>
        <v>80.57</v>
      </c>
      <c r="H44" s="10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8">
        <v>37</v>
      </c>
      <c r="B45" s="8" t="s">
        <v>92</v>
      </c>
      <c r="C45" s="8" t="s">
        <v>93</v>
      </c>
      <c r="D45" s="9">
        <v>91.5</v>
      </c>
      <c r="E45" s="9">
        <v>65</v>
      </c>
      <c r="F45" s="9">
        <v>83.5</v>
      </c>
      <c r="G45" s="8">
        <f>'Format Penilaian'!B9*D45/100+'Format Penilaian'!B10*E45/100+'Format Penilaian'!B11*F45/100</f>
        <v>81.15</v>
      </c>
      <c r="H45" s="10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8">
        <v>38</v>
      </c>
      <c r="B46" s="8" t="s">
        <v>94</v>
      </c>
      <c r="C46" s="8" t="s">
        <v>95</v>
      </c>
      <c r="D46" s="9">
        <v>96</v>
      </c>
      <c r="E46" s="9">
        <v>64</v>
      </c>
      <c r="F46" s="9">
        <v>75</v>
      </c>
      <c r="G46" s="8">
        <f>'Format Penilaian'!B9*D46/100+'Format Penilaian'!B10*E46/100+'Format Penilaian'!B11*F46/100</f>
        <v>80.1</v>
      </c>
      <c r="H46" s="10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8">
        <v>39</v>
      </c>
      <c r="B47" s="8" t="s">
        <v>96</v>
      </c>
      <c r="C47" s="8" t="s">
        <v>97</v>
      </c>
      <c r="D47" s="9">
        <v>94</v>
      </c>
      <c r="E47" s="9">
        <v>63</v>
      </c>
      <c r="F47" s="9">
        <v>81</v>
      </c>
      <c r="G47" s="8">
        <f>'Format Penilaian'!B9*D47/100+'Format Penilaian'!B10*E47/100+'Format Penilaian'!B11*F47/100</f>
        <v>80.8</v>
      </c>
      <c r="H47" s="10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8">
        <v>40</v>
      </c>
      <c r="B48" s="8" t="s">
        <v>98</v>
      </c>
      <c r="C48" s="8" t="s">
        <v>99</v>
      </c>
      <c r="D48" s="9">
        <v>96</v>
      </c>
      <c r="E48" s="9">
        <v>72.5</v>
      </c>
      <c r="F48" s="9">
        <v>72</v>
      </c>
      <c r="G48" s="8">
        <f>'Format Penilaian'!B9*D48/100+'Format Penilaian'!B10*E48/100+'Format Penilaian'!B11*F48/100</f>
        <v>81.75</v>
      </c>
      <c r="H48" s="10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8">
        <v>41</v>
      </c>
      <c r="B49" s="8" t="s">
        <v>100</v>
      </c>
      <c r="C49" s="8" t="s">
        <v>101</v>
      </c>
      <c r="D49" s="9">
        <v>89.5</v>
      </c>
      <c r="E49" s="9">
        <v>90</v>
      </c>
      <c r="F49" s="9">
        <v>83.75</v>
      </c>
      <c r="G49" s="8">
        <f>'Format Penilaian'!B9*D49/100+'Format Penilaian'!B10*E49/100+'Format Penilaian'!B11*F49/100</f>
        <v>87.925</v>
      </c>
      <c r="H49" s="10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8">
        <v>42</v>
      </c>
      <c r="B50" s="8" t="s">
        <v>102</v>
      </c>
      <c r="C50" s="8" t="s">
        <v>103</v>
      </c>
      <c r="D50" s="9">
        <v>91.2</v>
      </c>
      <c r="E50" s="9">
        <v>65</v>
      </c>
      <c r="F50" s="9">
        <v>82</v>
      </c>
      <c r="G50" s="8">
        <f>'Format Penilaian'!B9*D50/100+'Format Penilaian'!B10*E50/100+'Format Penilaian'!B11*F50/100</f>
        <v>80.58</v>
      </c>
      <c r="H50" s="10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8">
        <v>43</v>
      </c>
      <c r="B51" s="8" t="s">
        <v>104</v>
      </c>
      <c r="C51" s="8" t="s">
        <v>105</v>
      </c>
      <c r="D51" s="9">
        <v>95.55</v>
      </c>
      <c r="E51" s="9">
        <v>68</v>
      </c>
      <c r="F51" s="9">
        <v>72.25</v>
      </c>
      <c r="G51" s="8">
        <f>'Format Penilaian'!B9*D51/100+'Format Penilaian'!B10*E51/100+'Format Penilaian'!B11*F51/100</f>
        <v>80.295</v>
      </c>
      <c r="H51" s="10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8">
        <v>44</v>
      </c>
      <c r="B52" s="8" t="s">
        <v>106</v>
      </c>
      <c r="C52" s="8" t="s">
        <v>107</v>
      </c>
      <c r="D52" s="9">
        <v>91.5</v>
      </c>
      <c r="E52" s="9">
        <v>65</v>
      </c>
      <c r="F52" s="9">
        <v>86</v>
      </c>
      <c r="G52" s="8">
        <f>'Format Penilaian'!B9*D52/100+'Format Penilaian'!B10*E52/100+'Format Penilaian'!B11*F52/100</f>
        <v>81.9</v>
      </c>
      <c r="H52" s="10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8">
        <v>45</v>
      </c>
      <c r="B53" s="8" t="s">
        <v>108</v>
      </c>
      <c r="C53" s="8" t="s">
        <v>109</v>
      </c>
      <c r="D53" s="9">
        <v>94</v>
      </c>
      <c r="E53" s="9">
        <v>67</v>
      </c>
      <c r="F53" s="9">
        <v>74.5</v>
      </c>
      <c r="G53" s="8">
        <f>'Format Penilaian'!B9*D53/100+'Format Penilaian'!B10*E53/100+'Format Penilaian'!B11*F53/100</f>
        <v>80.05000000000001</v>
      </c>
      <c r="H53" s="10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8">
        <v>46</v>
      </c>
      <c r="B54" s="8" t="s">
        <v>110</v>
      </c>
      <c r="C54" s="8" t="s">
        <v>111</v>
      </c>
      <c r="D54" s="9">
        <v>91.1</v>
      </c>
      <c r="E54" s="9">
        <v>90</v>
      </c>
      <c r="F54" s="9">
        <v>59.75</v>
      </c>
      <c r="G54" s="8">
        <f>'Format Penilaian'!B9*D54/100+'Format Penilaian'!B10*E54/100+'Format Penilaian'!B11*F54/100</f>
        <v>81.365</v>
      </c>
      <c r="H54" s="10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8">
        <v>47</v>
      </c>
      <c r="B55" s="8" t="s">
        <v>112</v>
      </c>
      <c r="C55" s="8" t="s">
        <v>113</v>
      </c>
      <c r="D55" s="9">
        <v>96.25</v>
      </c>
      <c r="E55" s="9">
        <v>80</v>
      </c>
      <c r="F55" s="9">
        <v>59.25</v>
      </c>
      <c r="G55" s="8">
        <f>'Format Penilaian'!B9*D55/100+'Format Penilaian'!B10*E55/100+'Format Penilaian'!B11*F55/100</f>
        <v>80.275</v>
      </c>
      <c r="H55" s="10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8">
        <v>48</v>
      </c>
      <c r="B56" s="8" t="s">
        <v>114</v>
      </c>
      <c r="C56" s="8" t="s">
        <v>115</v>
      </c>
      <c r="D56" s="9">
        <v>96.1</v>
      </c>
      <c r="E56" s="9">
        <v>66</v>
      </c>
      <c r="F56" s="9">
        <v>73.5</v>
      </c>
      <c r="G56" s="8">
        <f>'Format Penilaian'!B9*D56/100+'Format Penilaian'!B10*E56/100+'Format Penilaian'!B11*F56/100</f>
        <v>80.28999999999999</v>
      </c>
      <c r="H56" s="10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8">
        <v>49</v>
      </c>
      <c r="B57" s="8" t="s">
        <v>116</v>
      </c>
      <c r="C57" s="8" t="s">
        <v>117</v>
      </c>
      <c r="D57" s="9">
        <v>94.25</v>
      </c>
      <c r="E57" s="9">
        <v>63</v>
      </c>
      <c r="F57" s="9">
        <v>78.25</v>
      </c>
      <c r="G57" s="8">
        <f>'Format Penilaian'!B9*D57/100+'Format Penilaian'!B10*E57/100+'Format Penilaian'!B11*F57/100</f>
        <v>80.075</v>
      </c>
      <c r="H57" s="10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8">
        <v>50</v>
      </c>
      <c r="B58" s="8" t="s">
        <v>118</v>
      </c>
      <c r="C58" s="8" t="s">
        <v>119</v>
      </c>
      <c r="D58" s="9">
        <v>90.75</v>
      </c>
      <c r="E58" s="9">
        <v>65</v>
      </c>
      <c r="F58" s="9">
        <v>82.25</v>
      </c>
      <c r="G58" s="8">
        <f>'Format Penilaian'!B9*D58/100+'Format Penilaian'!B10*E58/100+'Format Penilaian'!B11*F58/100</f>
        <v>80.475</v>
      </c>
      <c r="H58" s="10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8">
        <v>51</v>
      </c>
      <c r="B59" s="8" t="s">
        <v>120</v>
      </c>
      <c r="C59" s="8" t="s">
        <v>121</v>
      </c>
      <c r="D59" s="9">
        <v>91.2</v>
      </c>
      <c r="E59" s="9">
        <v>95</v>
      </c>
      <c r="F59" s="9">
        <v>77</v>
      </c>
      <c r="G59" s="8">
        <f>'Format Penilaian'!B9*D59/100+'Format Penilaian'!B10*E59/100+'Format Penilaian'!B11*F59/100</f>
        <v>88.07999999999998</v>
      </c>
      <c r="H59" s="10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8">
        <v>52</v>
      </c>
      <c r="B60" s="8" t="s">
        <v>122</v>
      </c>
      <c r="C60" s="8" t="s">
        <v>123</v>
      </c>
      <c r="D60" s="9">
        <v>94.75</v>
      </c>
      <c r="E60" s="9">
        <v>95</v>
      </c>
      <c r="F60" s="9">
        <v>65.25</v>
      </c>
      <c r="G60" s="8">
        <f>'Format Penilaian'!B9*D60/100+'Format Penilaian'!B10*E60/100+'Format Penilaian'!B11*F60/100</f>
        <v>85.97500000000001</v>
      </c>
      <c r="H60" s="10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8">
        <v>53</v>
      </c>
      <c r="B61" s="8" t="s">
        <v>124</v>
      </c>
      <c r="C61" s="8" t="s">
        <v>125</v>
      </c>
      <c r="D61" s="9">
        <v>88.45</v>
      </c>
      <c r="E61" s="9">
        <v>90</v>
      </c>
      <c r="F61" s="9">
        <v>62.75</v>
      </c>
      <c r="G61" s="8">
        <f>'Format Penilaian'!B9*D61/100+'Format Penilaian'!B10*E61/100+'Format Penilaian'!B11*F61/100</f>
        <v>81.205</v>
      </c>
      <c r="H61" s="10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8">
        <v>54</v>
      </c>
      <c r="B62" s="8" t="s">
        <v>126</v>
      </c>
      <c r="C62" s="8" t="s">
        <v>127</v>
      </c>
      <c r="D62" s="9">
        <v>93.1</v>
      </c>
      <c r="E62" s="9">
        <v>60</v>
      </c>
      <c r="F62" s="9">
        <v>83</v>
      </c>
      <c r="G62" s="8">
        <f>'Format Penilaian'!B9*D62/100+'Format Penilaian'!B10*E62/100+'Format Penilaian'!B11*F62/100</f>
        <v>80.14</v>
      </c>
      <c r="H62" s="10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5">
      <c r="A63" s="8">
        <v>55</v>
      </c>
      <c r="B63" s="8" t="s">
        <v>128</v>
      </c>
      <c r="C63" s="8" t="s">
        <v>129</v>
      </c>
      <c r="D63" s="9">
        <v>90</v>
      </c>
      <c r="E63" s="9">
        <v>80</v>
      </c>
      <c r="F63" s="9">
        <v>86.75</v>
      </c>
      <c r="G63" s="8">
        <f>'Format Penilaian'!B9*D63/100+'Format Penilaian'!B10*E63/100+'Format Penilaian'!B11*F63/100</f>
        <v>86.025</v>
      </c>
      <c r="H63" s="10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8">
        <v>56</v>
      </c>
      <c r="B64" s="8" t="s">
        <v>130</v>
      </c>
      <c r="C64" s="8" t="s">
        <v>131</v>
      </c>
      <c r="D64" s="9">
        <v>85.2</v>
      </c>
      <c r="E64" s="9">
        <v>95</v>
      </c>
      <c r="F64" s="9">
        <v>84.5</v>
      </c>
      <c r="G64" s="8">
        <f>'Format Penilaian'!B9*D64/100+'Format Penilaian'!B10*E64/100+'Format Penilaian'!B11*F64/100</f>
        <v>87.93</v>
      </c>
      <c r="H64" s="10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8">
        <v>57</v>
      </c>
      <c r="B65" s="8" t="s">
        <v>132</v>
      </c>
      <c r="C65" s="8" t="s">
        <v>133</v>
      </c>
      <c r="D65" s="9">
        <v>88.55</v>
      </c>
      <c r="E65" s="9">
        <v>95</v>
      </c>
      <c r="F65" s="9">
        <v>62.25</v>
      </c>
      <c r="G65" s="8">
        <f>'Format Penilaian'!B9*D65/100+'Format Penilaian'!B10*E65/100+'Format Penilaian'!B11*F65/100</f>
        <v>82.595</v>
      </c>
      <c r="H65" s="10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8">
        <v>58</v>
      </c>
      <c r="B66" s="8" t="s">
        <v>134</v>
      </c>
      <c r="C66" s="8" t="s">
        <v>135</v>
      </c>
      <c r="D66" s="9">
        <v>90.15</v>
      </c>
      <c r="E66" s="9">
        <v>80</v>
      </c>
      <c r="F66" s="9">
        <v>82.5</v>
      </c>
      <c r="G66" s="8">
        <f>'Format Penilaian'!B9*D66/100+'Format Penilaian'!B10*E66/100+'Format Penilaian'!B11*F66/100</f>
        <v>84.81</v>
      </c>
      <c r="H66" s="10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5">
      <c r="A67" s="8">
        <v>59</v>
      </c>
      <c r="B67" s="8" t="s">
        <v>136</v>
      </c>
      <c r="C67" s="8" t="s">
        <v>137</v>
      </c>
      <c r="D67" s="9">
        <v>92.9</v>
      </c>
      <c r="E67" s="9">
        <v>68</v>
      </c>
      <c r="F67" s="9">
        <v>75.25</v>
      </c>
      <c r="G67" s="8">
        <f>'Format Penilaian'!B9*D67/100+'Format Penilaian'!B10*E67/100+'Format Penilaian'!B11*F67/100</f>
        <v>80.13499999999999</v>
      </c>
      <c r="H67" s="10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8">
        <v>60</v>
      </c>
      <c r="B68" s="8" t="s">
        <v>138</v>
      </c>
      <c r="C68" s="8" t="s">
        <v>139</v>
      </c>
      <c r="D68" s="9">
        <v>91.65</v>
      </c>
      <c r="E68" s="9">
        <v>90</v>
      </c>
      <c r="F68" s="9">
        <v>80</v>
      </c>
      <c r="G68" s="8">
        <f>'Format Penilaian'!B9*D68/100+'Format Penilaian'!B10*E68/100+'Format Penilaian'!B11*F68/100</f>
        <v>87.66</v>
      </c>
      <c r="H68" s="10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5">
      <c r="A69" s="8">
        <v>61</v>
      </c>
      <c r="B69" s="8" t="s">
        <v>140</v>
      </c>
      <c r="C69" s="8" t="s">
        <v>141</v>
      </c>
      <c r="D69" s="9">
        <v>87.55</v>
      </c>
      <c r="E69" s="9">
        <v>60</v>
      </c>
      <c r="F69" s="9">
        <v>54.25</v>
      </c>
      <c r="G69" s="8">
        <f>'Format Penilaian'!B9*D69/100+'Format Penilaian'!B10*E69/100+'Format Penilaian'!B11*F69/100</f>
        <v>69.295</v>
      </c>
      <c r="H69" s="10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C</v>
      </c>
    </row>
    <row r="70" spans="1:8" ht="15">
      <c r="A70" s="8">
        <v>62</v>
      </c>
      <c r="B70" s="8" t="s">
        <v>142</v>
      </c>
      <c r="C70" s="8" t="s">
        <v>143</v>
      </c>
      <c r="D70" s="9">
        <v>93.2</v>
      </c>
      <c r="E70" s="9">
        <v>65</v>
      </c>
      <c r="F70" s="9">
        <v>78.75</v>
      </c>
      <c r="G70" s="8">
        <f>'Format Penilaian'!B9*D70/100+'Format Penilaian'!B10*E70/100+'Format Penilaian'!B11*F70/100</f>
        <v>80.405</v>
      </c>
      <c r="H70" s="10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8">
        <v>63</v>
      </c>
      <c r="B71" s="8" t="s">
        <v>144</v>
      </c>
      <c r="C71" s="8" t="s">
        <v>145</v>
      </c>
      <c r="D71" s="9">
        <v>89.25</v>
      </c>
      <c r="E71" s="9">
        <v>95</v>
      </c>
      <c r="F71" s="9">
        <v>67.5</v>
      </c>
      <c r="G71" s="8">
        <f>'Format Penilaian'!B9*D71/100+'Format Penilaian'!B10*E71/100+'Format Penilaian'!B11*F71/100</f>
        <v>84.45</v>
      </c>
      <c r="H71" s="10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8">
        <v>64</v>
      </c>
      <c r="B72" s="8" t="s">
        <v>146</v>
      </c>
      <c r="C72" s="8" t="s">
        <v>147</v>
      </c>
      <c r="D72" s="9">
        <v>94</v>
      </c>
      <c r="E72" s="9">
        <v>66</v>
      </c>
      <c r="F72" s="9">
        <v>75.75</v>
      </c>
      <c r="G72" s="8">
        <f>'Format Penilaian'!B9*D72/100+'Format Penilaian'!B10*E72/100+'Format Penilaian'!B11*F72/100</f>
        <v>80.125</v>
      </c>
      <c r="H72" s="10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5">
      <c r="A73" s="8">
        <v>65</v>
      </c>
      <c r="B73" s="8" t="s">
        <v>148</v>
      </c>
      <c r="C73" s="8" t="s">
        <v>149</v>
      </c>
      <c r="D73" s="9">
        <v>95.65</v>
      </c>
      <c r="E73" s="9">
        <v>70</v>
      </c>
      <c r="F73" s="9">
        <v>86.25</v>
      </c>
      <c r="G73" s="8">
        <f>'Format Penilaian'!B9*D73/100+'Format Penilaian'!B10*E73/100+'Format Penilaian'!B11*F73/100</f>
        <v>85.13499999999999</v>
      </c>
      <c r="H73" s="10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5">
      <c r="A74" s="8">
        <v>66</v>
      </c>
      <c r="B74" s="8" t="s">
        <v>150</v>
      </c>
      <c r="C74" s="8" t="s">
        <v>151</v>
      </c>
      <c r="D74" s="9">
        <v>90.2</v>
      </c>
      <c r="E74" s="9">
        <v>67.5</v>
      </c>
      <c r="F74" s="9">
        <v>80.5</v>
      </c>
      <c r="G74" s="8">
        <f>'Format Penilaian'!B9*D74/100+'Format Penilaian'!B10*E74/100+'Format Penilaian'!B11*F74/100</f>
        <v>80.47999999999999</v>
      </c>
      <c r="H74" s="10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A</v>
      </c>
    </row>
    <row r="75" spans="1:8" ht="15">
      <c r="A75" s="8">
        <v>67</v>
      </c>
      <c r="B75" s="8" t="s">
        <v>152</v>
      </c>
      <c r="C75" s="8" t="s">
        <v>153</v>
      </c>
      <c r="D75" s="9">
        <v>93</v>
      </c>
      <c r="E75" s="9">
        <v>70</v>
      </c>
      <c r="F75" s="9">
        <v>74</v>
      </c>
      <c r="G75" s="8">
        <f>'Format Penilaian'!B9*D75/100+'Format Penilaian'!B10*E75/100+'Format Penilaian'!B11*F75/100</f>
        <v>80.4</v>
      </c>
      <c r="H75" s="10" t="str">
        <f>IF(AND(G75&gt;='Format Penilaian'!B2,G75&lt;='Format Penilaian'!D2),"A",IF(AND(G75&gt;='Format Penilaian'!B3,G75&lt;='Format Penilaian'!D3),"B",IF(AND(G75&gt;='Format Penilaian'!B4,G75&lt;='Format Penilaian'!D4),"C",IF(AND(G75&gt;='Format Penilaian'!B5,G75&lt;='Format Penilaian'!D5),"D",IF(AND(G75&gt;='Format Penilaian'!B6,G75&lt;='Format Penilaian'!D6),"E")))))</f>
        <v>A</v>
      </c>
    </row>
    <row r="76" spans="1:8" ht="15">
      <c r="A76" s="8">
        <v>68</v>
      </c>
      <c r="B76" s="8" t="s">
        <v>154</v>
      </c>
      <c r="C76" s="8" t="s">
        <v>155</v>
      </c>
      <c r="D76" s="9">
        <v>88.55</v>
      </c>
      <c r="E76" s="9">
        <v>90</v>
      </c>
      <c r="F76" s="9">
        <v>75.75</v>
      </c>
      <c r="G76" s="8">
        <f>'Format Penilaian'!B9*D76/100+'Format Penilaian'!B10*E76/100+'Format Penilaian'!B11*F76/100</f>
        <v>85.14500000000001</v>
      </c>
      <c r="H76" s="10" t="str">
        <f>IF(AND(G76&gt;='Format Penilaian'!B2,G76&lt;='Format Penilaian'!D2),"A",IF(AND(G76&gt;='Format Penilaian'!B3,G76&lt;='Format Penilaian'!D3),"B",IF(AND(G76&gt;='Format Penilaian'!B4,G76&lt;='Format Penilaian'!D4),"C",IF(AND(G76&gt;='Format Penilaian'!B5,G76&lt;='Format Penilaian'!D5),"D",IF(AND(G76&gt;='Format Penilaian'!B6,G76&lt;='Format Penilaian'!D6),"E")))))</f>
        <v>A</v>
      </c>
    </row>
    <row r="77" spans="1:8" ht="15">
      <c r="A77" s="8">
        <v>69</v>
      </c>
      <c r="B77" s="8" t="s">
        <v>156</v>
      </c>
      <c r="C77" s="8" t="s">
        <v>157</v>
      </c>
      <c r="D77" s="9">
        <v>75</v>
      </c>
      <c r="E77" s="9">
        <v>60</v>
      </c>
      <c r="F77" s="9">
        <v>53.25</v>
      </c>
      <c r="G77" s="8">
        <f>'Format Penilaian'!B9*D77/100+'Format Penilaian'!B10*E77/100+'Format Penilaian'!B11*F77/100</f>
        <v>63.975</v>
      </c>
      <c r="H77" s="10" t="str">
        <f>IF(AND(G77&gt;='Format Penilaian'!B2,G77&lt;='Format Penilaian'!D2),"A",IF(AND(G77&gt;='Format Penilaian'!B3,G77&lt;='Format Penilaian'!D3),"B",IF(AND(G77&gt;='Format Penilaian'!B4,G77&lt;='Format Penilaian'!D4),"C",IF(AND(G77&gt;='Format Penilaian'!B5,G77&lt;='Format Penilaian'!D5),"D",IF(AND(G77&gt;='Format Penilaian'!B6,G77&lt;='Format Penilaian'!D6),"E")))))</f>
        <v>C</v>
      </c>
    </row>
    <row r="78" spans="1:8" ht="15">
      <c r="A78" s="8">
        <v>70</v>
      </c>
      <c r="B78" s="8" t="s">
        <v>158</v>
      </c>
      <c r="C78" s="8" t="s">
        <v>159</v>
      </c>
      <c r="D78" s="9">
        <v>88</v>
      </c>
      <c r="E78" s="9">
        <v>70</v>
      </c>
      <c r="F78" s="9">
        <v>80</v>
      </c>
      <c r="G78" s="8">
        <f>'Format Penilaian'!B9*D78/100+'Format Penilaian'!B10*E78/100+'Format Penilaian'!B11*F78/100</f>
        <v>80.2</v>
      </c>
      <c r="H78" s="10" t="str">
        <f>IF(AND(G78&gt;='Format Penilaian'!B2,G78&lt;='Format Penilaian'!D2),"A",IF(AND(G78&gt;='Format Penilaian'!B3,G78&lt;='Format Penilaian'!D3),"B",IF(AND(G78&gt;='Format Penilaian'!B4,G78&lt;='Format Penilaian'!D4),"C",IF(AND(G78&gt;='Format Penilaian'!B5,G78&lt;='Format Penilaian'!D5),"D",IF(AND(G78&gt;='Format Penilaian'!B6,G78&lt;='Format Penilaian'!D6),"E")))))</f>
        <v>A</v>
      </c>
    </row>
    <row r="79" spans="1:8" ht="15">
      <c r="A79" s="8">
        <v>71</v>
      </c>
      <c r="B79" s="8" t="s">
        <v>160</v>
      </c>
      <c r="C79" s="8" t="s">
        <v>161</v>
      </c>
      <c r="D79" s="9">
        <v>96</v>
      </c>
      <c r="E79" s="9">
        <v>60</v>
      </c>
      <c r="F79" s="9">
        <v>79</v>
      </c>
      <c r="G79" s="8">
        <f>'Format Penilaian'!B9*D79/100+'Format Penilaian'!B10*E79/100+'Format Penilaian'!B11*F79/100</f>
        <v>80.1</v>
      </c>
      <c r="H79" s="10" t="str">
        <f>IF(AND(G79&gt;='Format Penilaian'!B2,G79&lt;='Format Penilaian'!D2),"A",IF(AND(G79&gt;='Format Penilaian'!B3,G79&lt;='Format Penilaian'!D3),"B",IF(AND(G79&gt;='Format Penilaian'!B4,G79&lt;='Format Penilaian'!D4),"C",IF(AND(G79&gt;='Format Penilaian'!B5,G79&lt;='Format Penilaian'!D5),"D",IF(AND(G79&gt;='Format Penilaian'!B6,G79&lt;='Format Penilaian'!D6),"E")))))</f>
        <v>A</v>
      </c>
    </row>
    <row r="80" spans="1:8" ht="15">
      <c r="A80" s="8">
        <v>72</v>
      </c>
      <c r="B80" s="8" t="s">
        <v>162</v>
      </c>
      <c r="C80" s="8" t="s">
        <v>163</v>
      </c>
      <c r="D80" s="9">
        <v>91.3</v>
      </c>
      <c r="E80" s="9">
        <v>80</v>
      </c>
      <c r="F80" s="9">
        <v>69.25</v>
      </c>
      <c r="G80" s="8">
        <f>'Format Penilaian'!B9*D80/100+'Format Penilaian'!B10*E80/100+'Format Penilaian'!B11*F80/100</f>
        <v>81.295</v>
      </c>
      <c r="H80" s="10" t="str">
        <f>IF(AND(G80&gt;='Format Penilaian'!B2,G80&lt;='Format Penilaian'!D2),"A",IF(AND(G80&gt;='Format Penilaian'!B3,G80&lt;='Format Penilaian'!D3),"B",IF(AND(G80&gt;='Format Penilaian'!B4,G80&lt;='Format Penilaian'!D4),"C",IF(AND(G80&gt;='Format Penilaian'!B5,G80&lt;='Format Penilaian'!D5),"D",IF(AND(G80&gt;='Format Penilaian'!B6,G80&lt;='Format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</cols>
  <sheetData>
    <row r="1" ht="15">
      <c r="A1" s="1" t="s">
        <v>164</v>
      </c>
    </row>
    <row r="2" spans="1:4" ht="15">
      <c r="A2" t="s">
        <v>165</v>
      </c>
      <c r="B2" s="3">
        <v>80</v>
      </c>
      <c r="C2" s="2" t="s">
        <v>166</v>
      </c>
      <c r="D2" s="3">
        <v>100</v>
      </c>
    </row>
    <row r="3" spans="1:4" ht="15">
      <c r="A3" t="s">
        <v>167</v>
      </c>
      <c r="B3" s="3">
        <v>71</v>
      </c>
      <c r="C3" s="2" t="s">
        <v>166</v>
      </c>
      <c r="D3" s="3">
        <v>79</v>
      </c>
    </row>
    <row r="4" spans="1:4" ht="15">
      <c r="A4" t="s">
        <v>168</v>
      </c>
      <c r="B4" s="3">
        <v>56</v>
      </c>
      <c r="C4" s="2" t="s">
        <v>166</v>
      </c>
      <c r="D4" s="3">
        <v>70.99</v>
      </c>
    </row>
    <row r="5" spans="1:4" ht="15">
      <c r="A5" t="s">
        <v>169</v>
      </c>
      <c r="B5" s="3">
        <v>41</v>
      </c>
      <c r="C5" s="2" t="s">
        <v>166</v>
      </c>
      <c r="D5" s="3">
        <v>55.99</v>
      </c>
    </row>
    <row r="6" spans="1:4" ht="15">
      <c r="A6" t="s">
        <v>170</v>
      </c>
      <c r="B6" s="3">
        <v>0</v>
      </c>
      <c r="C6" s="2" t="s">
        <v>166</v>
      </c>
      <c r="D6" s="3">
        <v>40.99</v>
      </c>
    </row>
    <row r="8" ht="15">
      <c r="A8" s="1" t="s">
        <v>171</v>
      </c>
    </row>
    <row r="9" spans="1:2" ht="15">
      <c r="A9" t="s">
        <v>172</v>
      </c>
      <c r="B9" s="3">
        <v>40</v>
      </c>
    </row>
    <row r="10" spans="1:2" ht="15">
      <c r="A10" t="s">
        <v>173</v>
      </c>
      <c r="B10" s="3">
        <v>30</v>
      </c>
    </row>
    <row r="11" spans="1:2" ht="15">
      <c r="A11" t="s">
        <v>174</v>
      </c>
      <c r="B11" s="3">
        <v>30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mira syaiful</cp:lastModifiedBy>
  <dcterms:created xsi:type="dcterms:W3CDTF">2023-12-17T21:53:55Z</dcterms:created>
  <dcterms:modified xsi:type="dcterms:W3CDTF">2023-12-17T14:57:09Z</dcterms:modified>
  <cp:category/>
  <cp:version/>
  <cp:contentType/>
  <cp:contentStatus/>
</cp:coreProperties>
</file>