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<sst xmlns="http://schemas.openxmlformats.org/spreadsheetml/2006/main" count="115" uniqueCount="111">
  <si>
    <t xml:space="preserve">PROGRAM STUDI : </t>
  </si>
  <si>
    <t>PROTEKSI TANAMAN</t>
  </si>
  <si>
    <t xml:space="preserve">TAHUN AKADEMIK : </t>
  </si>
  <si>
    <t>2023/2024 (SEMESTER GENAP)</t>
  </si>
  <si>
    <t xml:space="preserve">NAMA MATA KULIAH : </t>
  </si>
  <si>
    <t>PESTISIDA DAN TEKNIK APLIKASI (3 SKS)</t>
  </si>
  <si>
    <t xml:space="preserve">RUANG : </t>
  </si>
  <si>
    <t>RK C1204</t>
  </si>
  <si>
    <t xml:space="preserve">DOSEN : </t>
  </si>
  <si>
    <t>DR.-PHIL. IR. ARINAFRIL / PROF. DR. IR. SUWANDI, M.AGR. / OKTAVIANI, S.P., M.SI.</t>
  </si>
  <si>
    <t xml:space="preserve">JADWAL : </t>
  </si>
  <si>
    <t>RABU (08:00 - 09:40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</si>
  <si>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</si>
  <si>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</si>
  <si>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</si>
  <si>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</si>
  <si>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</si>
  <si>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</si>
  <si>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</si>
  <si>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</si>
  <si>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05081182227005 </t>
  </si>
  <si>
    <t>SERLI NURASNI</t>
  </si>
  <si>
    <t xml:space="preserve">05081182227007 </t>
  </si>
  <si>
    <t>MERRY YOANA</t>
  </si>
  <si>
    <t xml:space="preserve">05081182227012 </t>
  </si>
  <si>
    <t>SUCI ANGGUN SYAGITHA</t>
  </si>
  <si>
    <t xml:space="preserve">05081182227058 </t>
  </si>
  <si>
    <t>SANIYA SALSABILLA</t>
  </si>
  <si>
    <t xml:space="preserve">05081182227072 </t>
  </si>
  <si>
    <t>MUHAMMAD SIDIK</t>
  </si>
  <si>
    <t xml:space="preserve">05081282227016 </t>
  </si>
  <si>
    <t>MUHAMAD HILMAN PUTRA WIJAYA</t>
  </si>
  <si>
    <t xml:space="preserve">05081282227017 </t>
  </si>
  <si>
    <t>AURELIA MEIRA ZHAFIRAH</t>
  </si>
  <si>
    <t xml:space="preserve">05081282227019 </t>
  </si>
  <si>
    <t>MUHAMMAD TRY FEBRIAN</t>
  </si>
  <si>
    <t xml:space="preserve">05081282227020 </t>
  </si>
  <si>
    <t>AHMAD HAFIZ</t>
  </si>
  <si>
    <t xml:space="preserve">05081282227022 </t>
  </si>
  <si>
    <t>MUHAMMAD RIZKY AL-FATIH</t>
  </si>
  <si>
    <t xml:space="preserve">05081282227023 </t>
  </si>
  <si>
    <t>ARIFAH WARDANI</t>
  </si>
  <si>
    <t xml:space="preserve">05081282227026 </t>
  </si>
  <si>
    <t>ADINDA PUTRI KARTIKA</t>
  </si>
  <si>
    <t xml:space="preserve">05081282227027 </t>
  </si>
  <si>
    <t>FIDIA DWI RANI</t>
  </si>
  <si>
    <t xml:space="preserve">05081282227028 </t>
  </si>
  <si>
    <t>DIANTI PUTRI UTAMI</t>
  </si>
  <si>
    <t xml:space="preserve">05081282227034 </t>
  </si>
  <si>
    <t>BALQIS ANZILNY MUHARRIMAH</t>
  </si>
  <si>
    <t xml:space="preserve">05081282227040 </t>
  </si>
  <si>
    <t>JULIAN MUTIARA ASRI</t>
  </si>
  <si>
    <t xml:space="preserve">05081282227042 </t>
  </si>
  <si>
    <t>QUINTARA PUTRI</t>
  </si>
  <si>
    <t xml:space="preserve">05081282227044 </t>
  </si>
  <si>
    <t>REPALDO</t>
  </si>
  <si>
    <t xml:space="preserve">05081282227045 </t>
  </si>
  <si>
    <t>INTAN BERLIANA</t>
  </si>
  <si>
    <t xml:space="preserve">05081282227047 </t>
  </si>
  <si>
    <t>ERINE VALENTIA RAMANDHA</t>
  </si>
  <si>
    <t xml:space="preserve">05081282227049 </t>
  </si>
  <si>
    <t>RINDIAN TIKA</t>
  </si>
  <si>
    <t xml:space="preserve">05081282227050 </t>
  </si>
  <si>
    <t>GELEN MARGARETA</t>
  </si>
  <si>
    <t xml:space="preserve">05081282227051 </t>
  </si>
  <si>
    <t>YULIANI</t>
  </si>
  <si>
    <t xml:space="preserve">05081282227052 </t>
  </si>
  <si>
    <t>ANGEL VANESSA BR SAGALA</t>
  </si>
  <si>
    <t xml:space="preserve">05081282227055 </t>
  </si>
  <si>
    <t>WEGEI PUTRA SHOHOR</t>
  </si>
  <si>
    <t xml:space="preserve">05081282227068 </t>
  </si>
  <si>
    <t>REGINA ANAFIOTIKA</t>
  </si>
  <si>
    <t xml:space="preserve">05081282227069 </t>
  </si>
  <si>
    <t>LOLITA HERLIMAWATY SINAGA</t>
  </si>
  <si>
    <t xml:space="preserve">05081382227074 </t>
  </si>
  <si>
    <t>KHIRIZA SEPTAMA</t>
  </si>
  <si>
    <t xml:space="preserve">05081382227075 </t>
  </si>
  <si>
    <t>SERLY ABDESTI</t>
  </si>
  <si>
    <t xml:space="preserve">05081382227076 </t>
  </si>
  <si>
    <t>MUHAMMAD TEGAR YUSNIAWAN</t>
  </si>
  <si>
    <t xml:space="preserve">05081382227077 </t>
  </si>
  <si>
    <t>MUTIARA SEPTIANI</t>
  </si>
  <si>
    <t xml:space="preserve">05081382227078 </t>
  </si>
  <si>
    <t>RENI MARLINA</t>
  </si>
  <si>
    <t xml:space="preserve">05081382227079 </t>
  </si>
  <si>
    <t>TIARA SHEVKA ASYIFA</t>
  </si>
  <si>
    <t xml:space="preserve">05081382227081 </t>
  </si>
  <si>
    <t>LATIFAH WULANDARI</t>
  </si>
  <si>
    <t xml:space="preserve">05081382227082 </t>
  </si>
  <si>
    <t>JULIA WASCHITA MAYASARI</t>
  </si>
  <si>
    <t xml:space="preserve">05081382227083 </t>
  </si>
  <si>
    <t>YESIKALIA MERTI</t>
  </si>
  <si>
    <t xml:space="preserve">05081382227085 </t>
  </si>
  <si>
    <t>TRIYANA DAMAYANTI</t>
  </si>
  <si>
    <t xml:space="preserve">05081382227086 </t>
  </si>
  <si>
    <t>OKTA RANI</t>
  </si>
  <si>
    <t xml:space="preserve">05081382227088 </t>
  </si>
  <si>
    <t>AIDAR KUSUMA</t>
  </si>
  <si>
    <t xml:space="preserve">05081382227089 </t>
  </si>
  <si>
    <t>PUTRI ROSALIA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</si>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</sst>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H48" sqref="H48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1135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96</v>
      </c>
      <c r="E9" s="14">
        <v>86</v>
      </c>
      <c r="F9" s="14">
        <v>95</v>
      </c>
      <c r="G9" s="13">
        <f>'Format Penilaian'!B9*D9/100+'Format Penilaian'!B10*E9/100+'Format Penilaian'!B11*F9/100</f>
        <v>94.8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95.7</v>
      </c>
      <c r="E10" s="14">
        <v>89</v>
      </c>
      <c r="F10" s="14">
        <v>92</v>
      </c>
      <c r="G10" s="13">
        <f>'Format Penilaian'!B9*D10/100+'Format Penilaian'!B10*E10/100+'Format Penilaian'!B11*F10/100</f>
        <v>94.28999999999999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97.6</v>
      </c>
      <c r="E11" s="14">
        <v>88</v>
      </c>
      <c r="F11" s="14">
        <v>100</v>
      </c>
      <c r="G11" s="13">
        <f>'Format Penilaian'!B9*D11/100+'Format Penilaian'!B10*E11/100+'Format Penilaian'!B11*F11/100</f>
        <v>97.11999999999999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89.1</v>
      </c>
      <c r="E12" s="14">
        <v>82</v>
      </c>
      <c r="F12" s="14">
        <v>80</v>
      </c>
      <c r="G12" s="13">
        <f>'Format Penilaian'!B9*D12/100+'Format Penilaian'!B10*E12/100+'Format Penilaian'!B11*F12/100</f>
        <v>86.57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91.2</v>
      </c>
      <c r="E13" s="14">
        <v>92</v>
      </c>
      <c r="F13" s="14">
        <v>78</v>
      </c>
      <c r="G13" s="13">
        <f>'Format Penilaian'!B9*D13/100+'Format Penilaian'!B10*E13/100+'Format Penilaian'!B11*F13/100</f>
        <v>88.64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75.9</v>
      </c>
      <c r="E14" s="14">
        <v>75</v>
      </c>
      <c r="F14" s="14">
        <v>83</v>
      </c>
      <c r="G14" s="13">
        <f>'Format Penilaian'!B9*D14/100+'Format Penilaian'!B10*E14/100+'Format Penilaian'!B11*F14/100</f>
        <v>77.23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B</v>
      </c>
    </row>
    <row r="15" spans="1:8" ht="15">
      <c r="A15" s="13">
        <v>7</v>
      </c>
      <c r="B15" s="13" t="s">
        <v>32</v>
      </c>
      <c r="C15" s="13" t="s">
        <v>33</v>
      </c>
      <c r="D15" s="14">
        <v>93.1</v>
      </c>
      <c r="E15" s="14">
        <v>94</v>
      </c>
      <c r="F15" s="14">
        <v>100</v>
      </c>
      <c r="G15" s="13">
        <f>'Format Penilaian'!B9*D15/100+'Format Penilaian'!B10*E15/100+'Format Penilaian'!B11*F15/100</f>
        <v>94.57000000000001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38.2</v>
      </c>
      <c r="E16" s="14">
        <v>0</v>
      </c>
      <c r="F16" s="14">
        <v>71</v>
      </c>
      <c r="G16" s="13">
        <f>'Format Penilaian'!B9*D16/100+'Format Penilaian'!B10*E16/100+'Format Penilaian'!B11*F16/100</f>
        <v>40.94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E</v>
      </c>
    </row>
    <row r="17" spans="1:8" ht="15">
      <c r="A17" s="13">
        <v>9</v>
      </c>
      <c r="B17" s="13" t="s">
        <v>36</v>
      </c>
      <c r="C17" s="13" t="s">
        <v>37</v>
      </c>
      <c r="D17" s="14">
        <v>47.3</v>
      </c>
      <c r="E17" s="14">
        <v>88</v>
      </c>
      <c r="F17" s="14">
        <v>71</v>
      </c>
      <c r="G17" s="13">
        <f>'Format Penilaian'!B9*D17/100+'Format Penilaian'!B10*E17/100+'Format Penilaian'!B11*F17/100</f>
        <v>56.11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C</v>
      </c>
    </row>
    <row r="18" spans="1:8" ht="15">
      <c r="A18" s="13">
        <v>10</v>
      </c>
      <c r="B18" s="13" t="s">
        <v>38</v>
      </c>
      <c r="C18" s="13" t="s">
        <v>39</v>
      </c>
      <c r="D18" s="14">
        <v>91.8</v>
      </c>
      <c r="E18" s="14">
        <v>78</v>
      </c>
      <c r="F18" s="14">
        <v>80</v>
      </c>
      <c r="G18" s="13">
        <f>'Format Penilaian'!B9*D18/100+'Format Penilaian'!B10*E18/100+'Format Penilaian'!B11*F18/100</f>
        <v>88.06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95.2</v>
      </c>
      <c r="E19" s="14">
        <v>88</v>
      </c>
      <c r="F19" s="14">
        <v>91</v>
      </c>
      <c r="G19" s="13">
        <f>'Format Penilaian'!B9*D19/100+'Format Penilaian'!B10*E19/100+'Format Penilaian'!B11*F19/100</f>
        <v>93.64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87.1</v>
      </c>
      <c r="E20" s="14">
        <v>70</v>
      </c>
      <c r="F20" s="14">
        <v>71</v>
      </c>
      <c r="G20" s="13">
        <f>'Format Penilaian'!B9*D20/100+'Format Penilaian'!B10*E20/100+'Format Penilaian'!B11*F20/100</f>
        <v>82.17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B</v>
      </c>
    </row>
    <row r="21" spans="1:8" ht="15">
      <c r="A21" s="13">
        <v>13</v>
      </c>
      <c r="B21" s="13" t="s">
        <v>44</v>
      </c>
      <c r="C21" s="13" t="s">
        <v>45</v>
      </c>
      <c r="D21" s="14">
        <v>94.8</v>
      </c>
      <c r="E21" s="14">
        <v>82</v>
      </c>
      <c r="F21" s="14">
        <v>95</v>
      </c>
      <c r="G21" s="13">
        <f>'Format Penilaian'!B9*D21/100+'Format Penilaian'!B10*E21/100+'Format Penilaian'!B11*F21/100</f>
        <v>93.56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95.3</v>
      </c>
      <c r="E22" s="14">
        <v>86</v>
      </c>
      <c r="F22" s="14">
        <v>98</v>
      </c>
      <c r="G22" s="13">
        <f>'Format Penilaian'!B9*D22/100+'Format Penilaian'!B10*E22/100+'Format Penilaian'!B11*F22/100</f>
        <v>94.91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94.8</v>
      </c>
      <c r="E23" s="14">
        <v>89</v>
      </c>
      <c r="F23" s="14">
        <v>100</v>
      </c>
      <c r="G23" s="13">
        <f>'Format Penilaian'!B9*D23/100+'Format Penilaian'!B10*E23/100+'Format Penilaian'!B11*F23/100</f>
        <v>95.26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96.5</v>
      </c>
      <c r="E24" s="14">
        <v>85</v>
      </c>
      <c r="F24" s="14">
        <v>98</v>
      </c>
      <c r="G24" s="13">
        <f>'Format Penilaian'!B9*D24/100+'Format Penilaian'!B10*E24/100+'Format Penilaian'!B11*F24/100</f>
        <v>95.65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94.8</v>
      </c>
      <c r="E25" s="14">
        <v>94</v>
      </c>
      <c r="F25" s="14">
        <v>91</v>
      </c>
      <c r="G25" s="13">
        <f>'Format Penilaian'!B9*D25/100+'Format Penilaian'!B10*E25/100+'Format Penilaian'!B11*F25/100</f>
        <v>93.96000000000001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96.4</v>
      </c>
      <c r="E26" s="14">
        <v>84</v>
      </c>
      <c r="F26" s="14">
        <v>100</v>
      </c>
      <c r="G26" s="13">
        <f>'Format Penilaian'!B9*D26/100+'Format Penilaian'!B10*E26/100+'Format Penilaian'!B11*F26/100</f>
        <v>95.88000000000001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93</v>
      </c>
      <c r="E27" s="14">
        <v>89</v>
      </c>
      <c r="F27" s="14">
        <v>91</v>
      </c>
      <c r="G27" s="13">
        <f>'Format Penilaian'!B9*D27/100+'Format Penilaian'!B10*E27/100+'Format Penilaian'!B11*F27/100</f>
        <v>92.2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95.8</v>
      </c>
      <c r="E28" s="14">
        <v>90</v>
      </c>
      <c r="F28" s="14">
        <v>100</v>
      </c>
      <c r="G28" s="13">
        <f>'Format Penilaian'!B9*D28/100+'Format Penilaian'!B10*E28/100+'Format Penilaian'!B11*F28/100</f>
        <v>96.06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97.6</v>
      </c>
      <c r="E29" s="14">
        <v>88</v>
      </c>
      <c r="F29" s="14">
        <v>100</v>
      </c>
      <c r="G29" s="13">
        <f>'Format Penilaian'!B9*D29/100+'Format Penilaian'!B10*E29/100+'Format Penilaian'!B11*F29/100</f>
        <v>97.11999999999999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94.6</v>
      </c>
      <c r="E30" s="14">
        <v>86</v>
      </c>
      <c r="F30" s="14">
        <v>100</v>
      </c>
      <c r="G30" s="13">
        <f>'Format Penilaian'!B9*D30/100+'Format Penilaian'!B10*E30/100+'Format Penilaian'!B11*F30/100</f>
        <v>94.82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96.2</v>
      </c>
      <c r="E31" s="14">
        <v>90</v>
      </c>
      <c r="F31" s="14">
        <v>92</v>
      </c>
      <c r="G31" s="13">
        <f>'Format Penilaian'!B9*D31/100+'Format Penilaian'!B10*E31/100+'Format Penilaian'!B11*F31/100</f>
        <v>94.74000000000001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97.7</v>
      </c>
      <c r="E32" s="14">
        <v>93</v>
      </c>
      <c r="F32" s="14">
        <v>100</v>
      </c>
      <c r="G32" s="13">
        <f>'Format Penilaian'!B9*D32/100+'Format Penilaian'!B10*E32/100+'Format Penilaian'!B11*F32/100</f>
        <v>97.69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95.2</v>
      </c>
      <c r="E33" s="14">
        <v>82</v>
      </c>
      <c r="F33" s="14">
        <v>95</v>
      </c>
      <c r="G33" s="13">
        <f>'Format Penilaian'!B9*D33/100+'Format Penilaian'!B10*E33/100+'Format Penilaian'!B11*F33/100</f>
        <v>93.84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94.4</v>
      </c>
      <c r="E34" s="14">
        <v>84</v>
      </c>
      <c r="F34" s="14">
        <v>100</v>
      </c>
      <c r="G34" s="13">
        <f>'Format Penilaian'!B9*D34/100+'Format Penilaian'!B10*E34/100+'Format Penilaian'!B11*F34/100</f>
        <v>94.48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96.1</v>
      </c>
      <c r="E35" s="14">
        <v>79</v>
      </c>
      <c r="F35" s="14">
        <v>100</v>
      </c>
      <c r="G35" s="13">
        <f>'Format Penilaian'!B9*D35/100+'Format Penilaian'!B10*E35/100+'Format Penilaian'!B11*F35/100</f>
        <v>95.17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83.8</v>
      </c>
      <c r="E36" s="14">
        <v>76</v>
      </c>
      <c r="F36" s="14">
        <v>71</v>
      </c>
      <c r="G36" s="13">
        <f>'Format Penilaian'!B9*D36/100+'Format Penilaian'!B10*E36/100+'Format Penilaian'!B11*F36/100</f>
        <v>80.46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B</v>
      </c>
    </row>
    <row r="37" spans="1:8" ht="15">
      <c r="A37" s="13">
        <v>29</v>
      </c>
      <c r="B37" s="13" t="s">
        <v>76</v>
      </c>
      <c r="C37" s="13" t="s">
        <v>77</v>
      </c>
      <c r="D37" s="14">
        <v>93.7</v>
      </c>
      <c r="E37" s="14">
        <v>80</v>
      </c>
      <c r="F37" s="14">
        <v>91</v>
      </c>
      <c r="G37" s="13">
        <f>'Format Penilaian'!B9*D37/100+'Format Penilaian'!B10*E37/100+'Format Penilaian'!B11*F37/100</f>
        <v>91.79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89.5</v>
      </c>
      <c r="E38" s="14">
        <v>79</v>
      </c>
      <c r="F38" s="14">
        <v>78</v>
      </c>
      <c r="G38" s="13">
        <f>'Format Penilaian'!B9*D38/100+'Format Penilaian'!B10*E38/100+'Format Penilaian'!B11*F38/100</f>
        <v>86.14999999999999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96.6</v>
      </c>
      <c r="E39" s="14">
        <v>90</v>
      </c>
      <c r="F39" s="14">
        <v>100</v>
      </c>
      <c r="G39" s="13">
        <f>'Format Penilaian'!B9*D39/100+'Format Penilaian'!B10*E39/100+'Format Penilaian'!B11*F39/100</f>
        <v>96.62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90.6</v>
      </c>
      <c r="E40" s="14">
        <v>86</v>
      </c>
      <c r="F40" s="14">
        <v>98</v>
      </c>
      <c r="G40" s="13">
        <f>'Format Penilaian'!B9*D40/100+'Format Penilaian'!B10*E40/100+'Format Penilaian'!B11*F40/100</f>
        <v>91.62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13">
        <v>33</v>
      </c>
      <c r="B41" s="13" t="s">
        <v>84</v>
      </c>
      <c r="C41" s="13" t="s">
        <v>85</v>
      </c>
      <c r="D41" s="14">
        <v>96.4</v>
      </c>
      <c r="E41" s="14">
        <v>92</v>
      </c>
      <c r="F41" s="14">
        <v>98</v>
      </c>
      <c r="G41" s="13">
        <f>'Format Penilaian'!B9*D41/100+'Format Penilaian'!B10*E41/100+'Format Penilaian'!B11*F41/100</f>
        <v>96.28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91.7</v>
      </c>
      <c r="E42" s="14">
        <v>87</v>
      </c>
      <c r="F42" s="14">
        <v>71</v>
      </c>
      <c r="G42" s="13">
        <f>'Format Penilaian'!B9*D42/100+'Format Penilaian'!B10*E42/100+'Format Penilaian'!B11*F42/100</f>
        <v>87.09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5">
      <c r="A43" s="13">
        <v>35</v>
      </c>
      <c r="B43" s="13" t="s">
        <v>88</v>
      </c>
      <c r="C43" s="13" t="s">
        <v>89</v>
      </c>
      <c r="D43" s="14">
        <v>97.4</v>
      </c>
      <c r="E43" s="14">
        <v>86</v>
      </c>
      <c r="F43" s="14">
        <v>100</v>
      </c>
      <c r="G43" s="13">
        <f>'Format Penilaian'!B9*D43/100+'Format Penilaian'!B10*E43/100+'Format Penilaian'!B11*F43/100</f>
        <v>96.78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  <row r="44" spans="1:8" ht="15">
      <c r="A44" s="13">
        <v>36</v>
      </c>
      <c r="B44" s="13" t="s">
        <v>90</v>
      </c>
      <c r="C44" s="13" t="s">
        <v>91</v>
      </c>
      <c r="D44" s="14">
        <v>97.5</v>
      </c>
      <c r="E44" s="14">
        <v>87</v>
      </c>
      <c r="F44" s="14">
        <v>100</v>
      </c>
      <c r="G44" s="13">
        <f>'Format Penilaian'!B9*D44/100+'Format Penilaian'!B10*E44/100+'Format Penilaian'!B11*F44/100</f>
        <v>96.95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  <row r="45" spans="1:8" ht="15">
      <c r="A45" s="13">
        <v>37</v>
      </c>
      <c r="B45" s="13" t="s">
        <v>92</v>
      </c>
      <c r="C45" s="13" t="s">
        <v>93</v>
      </c>
      <c r="D45" s="14">
        <v>97</v>
      </c>
      <c r="E45" s="14">
        <v>86</v>
      </c>
      <c r="F45" s="14">
        <v>100</v>
      </c>
      <c r="G45" s="13">
        <f>'Format Penilaian'!B9*D45/100+'Format Penilaian'!B10*E45/100+'Format Penilaian'!B11*F45/100</f>
        <v>96.5</v>
      </c>
      <c r="H45" s="15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A</v>
      </c>
    </row>
    <row r="46" spans="1:8" ht="15">
      <c r="A46" s="13">
        <v>38</v>
      </c>
      <c r="B46" s="13" t="s">
        <v>94</v>
      </c>
      <c r="C46" s="13" t="s">
        <v>95</v>
      </c>
      <c r="D46" s="14">
        <v>91</v>
      </c>
      <c r="E46" s="14">
        <v>84</v>
      </c>
      <c r="F46" s="14">
        <v>71</v>
      </c>
      <c r="G46" s="13">
        <f>'Format Penilaian'!B9*D46/100+'Format Penilaian'!B10*E46/100+'Format Penilaian'!B11*F46/100</f>
        <v>86.30000000000001</v>
      </c>
      <c r="H46" s="15" t="str">
        <f>IF(AND(G46&gt;='Format Penilaian'!B2,G46&lt;='Format Penilaian'!D2),"A",IF(AND(G46&gt;='Format Penilaian'!B3,G46&lt;='Format Penilaian'!D3),"B",IF(AND(G46&gt;='Format Penilaian'!B4,G46&lt;='Format Penilaian'!D4),"C",IF(AND(G46&gt;='Format Penilaian'!B5,G46&lt;='Format Penilaian'!D5),"D",IF(AND(G46&gt;='Format Penilaian'!B6,G46&lt;='Format Penilaian'!D6),"E")))))</f>
        <v>A</v>
      </c>
    </row>
    <row r="47" spans="1:8" ht="15">
      <c r="A47" s="13">
        <v>39</v>
      </c>
      <c r="B47" s="13" t="s">
        <v>96</v>
      </c>
      <c r="C47" s="13" t="s">
        <v>97</v>
      </c>
      <c r="D47" s="14">
        <v>45</v>
      </c>
      <c r="E47" s="14">
        <v>68</v>
      </c>
      <c r="F47" s="14">
        <v>71</v>
      </c>
      <c r="G47" s="13">
        <f>'Format Penilaian'!B9*D47/100+'Format Penilaian'!B10*E47/100+'Format Penilaian'!B11*F47/100</f>
        <v>52.5</v>
      </c>
      <c r="H47" s="15" t="str">
        <f>IF(AND(G47&gt;='Format Penilaian'!B2,G47&lt;='Format Penilaian'!D2),"A",IF(AND(G47&gt;='Format Penilaian'!B3,G47&lt;='Format Penilaian'!D3),"B",IF(AND(G47&gt;='Format Penilaian'!B4,G47&lt;='Format Penilaian'!D4),"C",IF(AND(G47&gt;='Format Penilaian'!B5,G47&lt;='Format Penilaian'!D5),"D",IF(AND(G47&gt;='Format Penilaian'!B6,G47&lt;='Format Penilaian'!D6),"E")))))</f>
        <v>D</v>
      </c>
    </row>
    <row r="48" spans="1:8" ht="15">
      <c r="A48" s="13">
        <v>40</v>
      </c>
      <c r="B48" s="13" t="s">
        <v>98</v>
      </c>
      <c r="C48" s="13" t="s">
        <v>99</v>
      </c>
      <c r="D48" s="14">
        <v>95.5</v>
      </c>
      <c r="E48" s="14">
        <v>87</v>
      </c>
      <c r="F48" s="14">
        <v>100</v>
      </c>
      <c r="G48" s="13">
        <f>'Format Penilaian'!B9*D48/100+'Format Penilaian'!B10*E48/100+'Format Penilaian'!B11*F48/100</f>
        <v>95.55</v>
      </c>
      <c r="H48" s="15" t="str">
        <f>IF(AND(G48&gt;='Format Penilaian'!B2,G48&lt;='Format Penilaian'!D2),"A",IF(AND(G48&gt;='Format Penilaian'!B3,G48&lt;='Format Penilaian'!D3),"B",IF(AND(G48&gt;='Format Penilaian'!B4,G48&lt;='Format Penilaian'!D4),"C",IF(AND(G48&gt;='Format Penilaian'!B5,G48&lt;='Format Penilaian'!D5),"D",IF(AND(G48&gt;='Format Penilaian'!B6,G48&lt;='Format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100</v>
      </c>
    </row>
    <row r="2" spans="1:4" ht="15">
      <c r="A2" t="s">
        <v>101</v>
      </c>
      <c r="B2" s="3">
        <v>86</v>
      </c>
      <c r="C2" s="2" t="s">
        <v>102</v>
      </c>
      <c r="D2" s="3">
        <v>100</v>
      </c>
    </row>
    <row r="3" spans="1:4" ht="15">
      <c r="A3" t="s">
        <v>103</v>
      </c>
      <c r="B3" s="3">
        <v>71</v>
      </c>
      <c r="C3" s="2" t="s">
        <v>102</v>
      </c>
      <c r="D3" s="3">
        <v>85.99</v>
      </c>
    </row>
    <row r="4" spans="1:4" ht="15">
      <c r="A4" t="s">
        <v>104</v>
      </c>
      <c r="B4" s="3">
        <v>56</v>
      </c>
      <c r="C4" s="2" t="s">
        <v>102</v>
      </c>
      <c r="D4" s="3">
        <v>70.99</v>
      </c>
    </row>
    <row r="5" spans="1:4" ht="15">
      <c r="A5" t="s">
        <v>105</v>
      </c>
      <c r="B5" s="3">
        <v>41</v>
      </c>
      <c r="C5" s="2" t="s">
        <v>102</v>
      </c>
      <c r="D5" s="3">
        <v>55.99</v>
      </c>
    </row>
    <row r="6" spans="1:4" ht="15">
      <c r="A6" t="s">
        <v>106</v>
      </c>
      <c r="B6" s="3">
        <v>0</v>
      </c>
      <c r="C6" s="2" t="s">
        <v>102</v>
      </c>
      <c r="D6" s="3">
        <v>40.99</v>
      </c>
    </row>
    <row r="8" ht="15">
      <c r="A8" s="1" t="s">
        <v>107</v>
      </c>
    </row>
    <row r="9" spans="1:2" ht="15">
      <c r="A9" t="s">
        <v>108</v>
      </c>
      <c r="B9" s="3">
        <v>70</v>
      </c>
    </row>
    <row r="10" spans="1:2" ht="15">
      <c r="A10" t="s">
        <v>109</v>
      </c>
      <c r="B10" s="3">
        <v>10</v>
      </c>
    </row>
    <row r="11" spans="1:2" ht="15">
      <c r="A11" t="s">
        <v>110</v>
      </c>
      <c r="B11" s="3">
        <v>20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2024-07-04T12:24:48Z</dcterms:created>
  <dcterms:modified xsi:type="dcterms:W3CDTF">2024-07-04T12:24:48Z</dcterms:modified>
  <cp:category/>
  <cp:version/>
  <cp:contentType/>
  <cp:contentStatus/>
</cp:coreProperties>
</file>