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550" windowWidth="18880" windowHeight="8740"/>
  </bookViews>
  <sheets>
    <sheet name="Worksheet" sheetId="1" r:id="rId1"/>
  </sheets>
  <calcPr calcId="144525" forceFullCalc="1"/>
</workbook>
</file>

<file path=xl/calcChain.xml><?xml version="1.0" encoding="utf-8"?>
<calcChain xmlns="http://schemas.openxmlformats.org/spreadsheetml/2006/main">
  <c r="N50" i="1" l="1"/>
  <c r="M50" i="1" s="1"/>
  <c r="L50" i="1"/>
  <c r="L49" i="1"/>
  <c r="N49" i="1" s="1"/>
  <c r="M49" i="1" s="1"/>
  <c r="L48" i="1"/>
  <c r="N48" i="1" s="1"/>
  <c r="M48" i="1" s="1"/>
  <c r="L47" i="1"/>
  <c r="N47" i="1" s="1"/>
  <c r="M47" i="1" s="1"/>
  <c r="L46" i="1"/>
  <c r="N46" i="1" s="1"/>
  <c r="M46" i="1" s="1"/>
  <c r="L45" i="1"/>
  <c r="N45" i="1" s="1"/>
  <c r="M45" i="1" s="1"/>
  <c r="L44" i="1"/>
  <c r="N44" i="1" s="1"/>
  <c r="M44" i="1" s="1"/>
  <c r="L43" i="1"/>
  <c r="N43" i="1" s="1"/>
  <c r="M43" i="1" s="1"/>
  <c r="L42" i="1"/>
  <c r="N42" i="1" s="1"/>
  <c r="M42" i="1" s="1"/>
  <c r="L41" i="1"/>
  <c r="N41" i="1" s="1"/>
  <c r="M41" i="1" s="1"/>
  <c r="L40" i="1"/>
  <c r="N40" i="1" s="1"/>
  <c r="M40" i="1" s="1"/>
  <c r="L39" i="1"/>
  <c r="N39" i="1" s="1"/>
  <c r="M39" i="1" s="1"/>
  <c r="N38" i="1"/>
  <c r="M38" i="1" s="1"/>
  <c r="L38" i="1"/>
  <c r="L37" i="1"/>
  <c r="N37" i="1" s="1"/>
  <c r="M37" i="1" s="1"/>
  <c r="L36" i="1"/>
  <c r="N36" i="1" s="1"/>
  <c r="M36" i="1" s="1"/>
  <c r="N35" i="1"/>
  <c r="M35" i="1" s="1"/>
  <c r="L35" i="1"/>
  <c r="N34" i="1"/>
  <c r="M34" i="1"/>
  <c r="L34" i="1"/>
  <c r="L33" i="1"/>
  <c r="N33" i="1" s="1"/>
  <c r="M33" i="1" s="1"/>
  <c r="L32" i="1"/>
  <c r="N32" i="1" s="1"/>
  <c r="M32" i="1" s="1"/>
  <c r="L31" i="1"/>
  <c r="N31" i="1" s="1"/>
  <c r="M31" i="1" s="1"/>
  <c r="L30" i="1"/>
  <c r="N30" i="1" s="1"/>
  <c r="M30" i="1" s="1"/>
  <c r="L29" i="1"/>
  <c r="N29" i="1" s="1"/>
  <c r="M29" i="1" s="1"/>
  <c r="L28" i="1"/>
  <c r="N28" i="1" s="1"/>
  <c r="M28" i="1" s="1"/>
  <c r="L27" i="1"/>
  <c r="N27" i="1" s="1"/>
  <c r="M27" i="1" s="1"/>
  <c r="N26" i="1"/>
  <c r="M26" i="1" s="1"/>
  <c r="L26" i="1"/>
  <c r="L25" i="1"/>
  <c r="N25" i="1" s="1"/>
  <c r="M25" i="1" s="1"/>
  <c r="L24" i="1"/>
  <c r="N24" i="1" s="1"/>
  <c r="M24" i="1" s="1"/>
  <c r="L23" i="1"/>
  <c r="N23" i="1" s="1"/>
  <c r="M23" i="1" s="1"/>
  <c r="N22" i="1"/>
  <c r="M22" i="1"/>
  <c r="L22" i="1"/>
  <c r="L21" i="1"/>
  <c r="N21" i="1" s="1"/>
  <c r="M21" i="1" s="1"/>
  <c r="L20" i="1"/>
  <c r="N20" i="1" s="1"/>
  <c r="M20" i="1" s="1"/>
  <c r="L19" i="1"/>
  <c r="N19" i="1" s="1"/>
  <c r="M19" i="1" s="1"/>
  <c r="L18" i="1"/>
  <c r="N18" i="1" s="1"/>
  <c r="M18" i="1" s="1"/>
  <c r="L17" i="1"/>
  <c r="N17" i="1" s="1"/>
  <c r="M17" i="1" s="1"/>
  <c r="L16" i="1"/>
  <c r="N16" i="1" s="1"/>
  <c r="M16" i="1" s="1"/>
  <c r="N15" i="1"/>
  <c r="M15" i="1" s="1"/>
  <c r="L15" i="1"/>
  <c r="L14" i="1"/>
  <c r="N14" i="1" s="1"/>
  <c r="M14" i="1" s="1"/>
  <c r="L13" i="1"/>
  <c r="N13" i="1" s="1"/>
  <c r="M13" i="1" s="1"/>
  <c r="L12" i="1"/>
  <c r="N12" i="1" s="1"/>
  <c r="M12" i="1" s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L7" i="1"/>
  <c r="N7" i="1" s="1"/>
  <c r="M7" i="1" s="1"/>
  <c r="N6" i="1"/>
  <c r="M6" i="1" s="1"/>
  <c r="L6" i="1"/>
  <c r="L5" i="1"/>
  <c r="N5" i="1" s="1"/>
  <c r="M5" i="1" s="1"/>
  <c r="L4" i="1"/>
  <c r="N4" i="1" s="1"/>
  <c r="M4" i="1" s="1"/>
  <c r="N3" i="1"/>
  <c r="M3" i="1" s="1"/>
  <c r="L3" i="1"/>
  <c r="N2" i="1"/>
  <c r="M2" i="1"/>
  <c r="L2" i="1"/>
</calcChain>
</file>

<file path=xl/sharedStrings.xml><?xml version="1.0" encoding="utf-8"?>
<sst xmlns="http://schemas.openxmlformats.org/spreadsheetml/2006/main" count="259" uniqueCount="115">
  <si>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</si>
  <si>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</si>
  <si>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</si>
  <si>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</si>
  <si>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</si>
  <si>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</si>
  <si>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</si>
  <si>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</si>
  <si>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</si>
  <si>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</si>
  <si>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</si>
  <si>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</si>
  <si>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</si>
  <si>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</si>
  <si>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PSA3103</t>
  </si>
  <si>
    <t>METODOLOGI RISET AGRIBISNIS</t>
  </si>
  <si>
    <t>241L2</t>
  </si>
  <si>
    <t>05011182126038</t>
  </si>
  <si>
    <t>RAJA FARHAN ARDIAN ILHAMSYAH</t>
  </si>
  <si>
    <t>05011182227003</t>
  </si>
  <si>
    <t>TRI DIA HUSNUL KHULUQI</t>
  </si>
  <si>
    <t>05011182227006</t>
  </si>
  <si>
    <t>NAZIHA DHABITA</t>
  </si>
  <si>
    <t>05011182227013</t>
  </si>
  <si>
    <t>IVAN ELIEZER SINAGA</t>
  </si>
  <si>
    <t>05011182227016</t>
  </si>
  <si>
    <t>MUHAMMAD FAIZ IJLAL</t>
  </si>
  <si>
    <t>05011182227019</t>
  </si>
  <si>
    <t>ALYA DWI SALWA</t>
  </si>
  <si>
    <t>05011182227025</t>
  </si>
  <si>
    <t>MUHAMMAD SOULTHAN DAFFA</t>
  </si>
  <si>
    <t>05011182227028</t>
  </si>
  <si>
    <t>IRMA SARI</t>
  </si>
  <si>
    <t>05011182227031</t>
  </si>
  <si>
    <t>MELATI PURNAMA LIYA</t>
  </si>
  <si>
    <t>05011182227123</t>
  </si>
  <si>
    <t>MITA FATMAWATI</t>
  </si>
  <si>
    <t>05011182227126</t>
  </si>
  <si>
    <t>SOLIHATI</t>
  </si>
  <si>
    <t>05011182227135</t>
  </si>
  <si>
    <t>MUHAMMAD KHAUJAKI</t>
  </si>
  <si>
    <t>05011282126134</t>
  </si>
  <si>
    <t>INDRI MAYLIANI</t>
  </si>
  <si>
    <t>05011282227033</t>
  </si>
  <si>
    <t>PETER MALINDO</t>
  </si>
  <si>
    <t>05011282227036</t>
  </si>
  <si>
    <t>KARIN HANIFA</t>
  </si>
  <si>
    <t>05011282227039</t>
  </si>
  <si>
    <t>ALDA REVADILLAH</t>
  </si>
  <si>
    <t>05011282227042</t>
  </si>
  <si>
    <t>ALPIN</t>
  </si>
  <si>
    <t>05011282227045</t>
  </si>
  <si>
    <t>ELZA SYAFIRA</t>
  </si>
  <si>
    <t>05011282227048</t>
  </si>
  <si>
    <t>MUHAMMAD NOVRIANSYAH KURNIAWAN</t>
  </si>
  <si>
    <t>05011282227055</t>
  </si>
  <si>
    <t>SHASKIA PERAWATI PANJAITAN</t>
  </si>
  <si>
    <t>05011282227058</t>
  </si>
  <si>
    <t>YANGSERI PUTERI MARETA KUSUMAISTANA</t>
  </si>
  <si>
    <t>05011282227061</t>
  </si>
  <si>
    <t>RIKA MILIANA</t>
  </si>
  <si>
    <t>05011282227064</t>
  </si>
  <si>
    <t>TIARA ANGGRAINI</t>
  </si>
  <si>
    <t>05011282227067</t>
  </si>
  <si>
    <t>NASYA ARISKA</t>
  </si>
  <si>
    <t>05011282227070</t>
  </si>
  <si>
    <t>DHIRA AMANDA</t>
  </si>
  <si>
    <t>05011282227073</t>
  </si>
  <si>
    <t>FARAH AZZARI FADIYAH</t>
  </si>
  <si>
    <t>05011282227076</t>
  </si>
  <si>
    <t>NURHALIZAH RINJANI PUTRI UNTARI</t>
  </si>
  <si>
    <t>05011282227079</t>
  </si>
  <si>
    <t>SELVIA QOLBINA</t>
  </si>
  <si>
    <t>05011282227082</t>
  </si>
  <si>
    <t>DINDA RAHMAWATY</t>
  </si>
  <si>
    <t>05011282227085</t>
  </si>
  <si>
    <t>ARYA ANUGRAH AGUNG</t>
  </si>
  <si>
    <t>05011282227088</t>
  </si>
  <si>
    <t>MAHARANI</t>
  </si>
  <si>
    <t>05011282227091</t>
  </si>
  <si>
    <t>SATHYA ANGGINI</t>
  </si>
  <si>
    <t>05011282227095</t>
  </si>
  <si>
    <t>ADINDA RAHMA</t>
  </si>
  <si>
    <t>05011282227101</t>
  </si>
  <si>
    <t>PITRI WAHYU PRATAMA</t>
  </si>
  <si>
    <t>05011282227104</t>
  </si>
  <si>
    <t>CINDY KURNIA FITRI</t>
  </si>
  <si>
    <t>05011282227107</t>
  </si>
  <si>
    <t>MUHAMMAD TRI DANDI</t>
  </si>
  <si>
    <t>05011282227110</t>
  </si>
  <si>
    <t>M. ALMU BAROKAH</t>
  </si>
  <si>
    <t>05011282227113</t>
  </si>
  <si>
    <t>TANIA LAGTA BOANG MANALU</t>
  </si>
  <si>
    <t>05011282227116</t>
  </si>
  <si>
    <t>GRECIA JULIANA R. HUTAPEA</t>
  </si>
  <si>
    <t>05011282227120</t>
  </si>
  <si>
    <t>RAHMI UFAIRAH</t>
  </si>
  <si>
    <t>05011282227129</t>
  </si>
  <si>
    <t>ARIE MAGDAN SANJAYA</t>
  </si>
  <si>
    <t>05011282227132</t>
  </si>
  <si>
    <t>MUHAMMAD IMAM AZHAR</t>
  </si>
  <si>
    <t>05011282227141</t>
  </si>
  <si>
    <t>DWI SETYAWAN</t>
  </si>
  <si>
    <t>05011382227151</t>
  </si>
  <si>
    <t>M RIZKI RAMADHAN</t>
  </si>
  <si>
    <t>05011382227167</t>
  </si>
  <si>
    <t>BERLIAN OKTA LIANA</t>
  </si>
  <si>
    <t>05011382227177</t>
  </si>
  <si>
    <t>WIBI LUJENSYA</t>
  </si>
  <si>
    <t>05011382227183</t>
  </si>
  <si>
    <t>DWI AYU AMALIA</t>
  </si>
  <si>
    <t>05011382227196</t>
  </si>
  <si>
    <t>LIA AZ ZAHRA OKTAVIANI</t>
  </si>
  <si>
    <t>05011382227214</t>
  </si>
  <si>
    <t>PERMATA PIRANA ANGGUN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</si>
</sst>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F2" sqref="F2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 x14ac:dyDescent="0.3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88.5</v>
      </c>
      <c r="H2" s="5">
        <v>92</v>
      </c>
      <c r="I2" s="5">
        <v>87</v>
      </c>
      <c r="J2" s="5">
        <v>86</v>
      </c>
      <c r="K2" s="5">
        <v>90</v>
      </c>
      <c r="L2" s="4">
        <f t="shared" ref="L2:L33" si="0">F2*0 + G2*0.5 + H2*0.05 + I2*0.05 + J2*0.2 + K2*0.2</f>
        <v>88.4</v>
      </c>
      <c r="M2" s="4">
        <f t="shared" ref="M2:M33" si="1">IF(N2="A", 4, IF(N2="B", 3, IF(N2="C", 2, IF(N2="D", 1, IF(N2="E", 0, IF(N2="F", 0, "Tidak Ada Data"))))))</f>
        <v>4</v>
      </c>
      <c r="N2" s="3" t="str">
        <f t="shared" ref="N2:N33" si="2">IF(AND(L2&gt;=86, L2&lt;=100), "A", IF(AND(L2&gt;=71, L2&lt;=85.99), "B", IF(AND(L2&gt;=56, L2&lt;=70.99), "C", IF(AND(L2&gt;=40, L2&lt;=55.99), "D", IF(AND(L2=0, F2="", G2="", H2="", I2="", J2="", K2=""), "F", IF(AND(L2&gt;=0, L2&lt;=39.99), "E", "Tidak Ada Data"))))))</f>
        <v>A</v>
      </c>
    </row>
    <row r="3" spans="1:14" x14ac:dyDescent="0.35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85</v>
      </c>
      <c r="H3" s="5">
        <v>88</v>
      </c>
      <c r="I3" s="5">
        <v>84</v>
      </c>
      <c r="J3" s="5">
        <v>86</v>
      </c>
      <c r="K3" s="5">
        <v>75</v>
      </c>
      <c r="L3" s="4">
        <f t="shared" si="0"/>
        <v>83.3</v>
      </c>
      <c r="M3" s="4">
        <f t="shared" si="1"/>
        <v>3</v>
      </c>
      <c r="N3" s="3" t="str">
        <f t="shared" si="2"/>
        <v>B</v>
      </c>
    </row>
    <row r="4" spans="1:14" x14ac:dyDescent="0.35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90</v>
      </c>
      <c r="H4" s="5">
        <v>88</v>
      </c>
      <c r="I4" s="5">
        <v>87</v>
      </c>
      <c r="J4" s="5">
        <v>88</v>
      </c>
      <c r="K4" s="5">
        <v>85</v>
      </c>
      <c r="L4" s="4">
        <f t="shared" si="0"/>
        <v>88.35</v>
      </c>
      <c r="M4" s="4">
        <f t="shared" si="1"/>
        <v>4</v>
      </c>
      <c r="N4" s="3" t="str">
        <f t="shared" si="2"/>
        <v>A</v>
      </c>
    </row>
    <row r="5" spans="1:14" x14ac:dyDescent="0.35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86</v>
      </c>
      <c r="H5" s="5">
        <v>88</v>
      </c>
      <c r="I5" s="5">
        <v>87</v>
      </c>
      <c r="J5" s="5">
        <v>87</v>
      </c>
      <c r="K5" s="5">
        <v>81</v>
      </c>
      <c r="L5" s="4">
        <f t="shared" si="0"/>
        <v>85.350000000000009</v>
      </c>
      <c r="M5" s="4">
        <f t="shared" si="1"/>
        <v>3</v>
      </c>
      <c r="N5" s="3" t="str">
        <f t="shared" si="2"/>
        <v>B</v>
      </c>
    </row>
    <row r="6" spans="1:14" x14ac:dyDescent="0.35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80</v>
      </c>
      <c r="H6" s="5">
        <v>88</v>
      </c>
      <c r="I6" s="5">
        <v>84</v>
      </c>
      <c r="J6" s="5">
        <v>86</v>
      </c>
      <c r="K6" s="5">
        <v>88</v>
      </c>
      <c r="L6" s="4">
        <f t="shared" si="0"/>
        <v>83.4</v>
      </c>
      <c r="M6" s="4">
        <f t="shared" si="1"/>
        <v>3</v>
      </c>
      <c r="N6" s="3" t="str">
        <f t="shared" si="2"/>
        <v>B</v>
      </c>
    </row>
    <row r="7" spans="1:14" x14ac:dyDescent="0.35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86</v>
      </c>
      <c r="H7" s="5">
        <v>90</v>
      </c>
      <c r="I7" s="5">
        <v>86</v>
      </c>
      <c r="J7" s="5">
        <v>86</v>
      </c>
      <c r="K7" s="5">
        <v>89</v>
      </c>
      <c r="L7" s="4">
        <f t="shared" si="0"/>
        <v>86.8</v>
      </c>
      <c r="M7" s="4">
        <f t="shared" si="1"/>
        <v>4</v>
      </c>
      <c r="N7" s="3" t="str">
        <f t="shared" si="2"/>
        <v>A</v>
      </c>
    </row>
    <row r="8" spans="1:14" x14ac:dyDescent="0.35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83</v>
      </c>
      <c r="H8" s="5">
        <v>90</v>
      </c>
      <c r="I8" s="5">
        <v>84</v>
      </c>
      <c r="J8" s="5">
        <v>86</v>
      </c>
      <c r="K8" s="5">
        <v>92</v>
      </c>
      <c r="L8" s="4">
        <f t="shared" si="0"/>
        <v>85.800000000000011</v>
      </c>
      <c r="M8" s="4">
        <f t="shared" si="1"/>
        <v>3</v>
      </c>
      <c r="N8" s="3" t="str">
        <f t="shared" si="2"/>
        <v>B</v>
      </c>
    </row>
    <row r="9" spans="1:14" x14ac:dyDescent="0.35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85</v>
      </c>
      <c r="H9" s="5">
        <v>88</v>
      </c>
      <c r="I9" s="5">
        <v>86</v>
      </c>
      <c r="J9" s="5">
        <v>87</v>
      </c>
      <c r="K9" s="5">
        <v>85</v>
      </c>
      <c r="L9" s="4">
        <f t="shared" si="0"/>
        <v>85.6</v>
      </c>
      <c r="M9" s="4">
        <f t="shared" si="1"/>
        <v>3</v>
      </c>
      <c r="N9" s="3" t="str">
        <f t="shared" si="2"/>
        <v>B</v>
      </c>
    </row>
    <row r="10" spans="1:14" x14ac:dyDescent="0.35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90</v>
      </c>
      <c r="H10" s="5">
        <v>88</v>
      </c>
      <c r="I10" s="5">
        <v>88</v>
      </c>
      <c r="J10" s="5">
        <v>89</v>
      </c>
      <c r="K10" s="5">
        <v>97</v>
      </c>
      <c r="L10" s="4">
        <f t="shared" si="0"/>
        <v>91</v>
      </c>
      <c r="M10" s="4">
        <f t="shared" si="1"/>
        <v>4</v>
      </c>
      <c r="N10" s="3" t="str">
        <f t="shared" si="2"/>
        <v>A</v>
      </c>
    </row>
    <row r="11" spans="1:14" x14ac:dyDescent="0.35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90</v>
      </c>
      <c r="H11" s="5">
        <v>90</v>
      </c>
      <c r="I11" s="5">
        <v>88</v>
      </c>
      <c r="J11" s="5">
        <v>86</v>
      </c>
      <c r="K11" s="5">
        <v>95</v>
      </c>
      <c r="L11" s="4">
        <f t="shared" si="0"/>
        <v>90.1</v>
      </c>
      <c r="M11" s="4">
        <f t="shared" si="1"/>
        <v>4</v>
      </c>
      <c r="N11" s="3" t="str">
        <f t="shared" si="2"/>
        <v>A</v>
      </c>
    </row>
    <row r="12" spans="1:14" x14ac:dyDescent="0.35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89</v>
      </c>
      <c r="H12" s="5">
        <v>88</v>
      </c>
      <c r="I12" s="5">
        <v>85</v>
      </c>
      <c r="J12" s="5">
        <v>87</v>
      </c>
      <c r="K12" s="5">
        <v>78</v>
      </c>
      <c r="L12" s="4">
        <f t="shared" si="0"/>
        <v>86.15</v>
      </c>
      <c r="M12" s="4">
        <f t="shared" si="1"/>
        <v>4</v>
      </c>
      <c r="N12" s="3" t="str">
        <f t="shared" si="2"/>
        <v>A</v>
      </c>
    </row>
    <row r="13" spans="1:14" x14ac:dyDescent="0.35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88</v>
      </c>
      <c r="H13" s="5">
        <v>90</v>
      </c>
      <c r="I13" s="5">
        <v>82</v>
      </c>
      <c r="J13" s="5">
        <v>86</v>
      </c>
      <c r="K13" s="5">
        <v>73</v>
      </c>
      <c r="L13" s="4">
        <f t="shared" si="0"/>
        <v>84.4</v>
      </c>
      <c r="M13" s="4">
        <f t="shared" si="1"/>
        <v>3</v>
      </c>
      <c r="N13" s="3" t="str">
        <f t="shared" si="2"/>
        <v>B</v>
      </c>
    </row>
    <row r="14" spans="1:14" x14ac:dyDescent="0.35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89</v>
      </c>
      <c r="H14" s="5">
        <v>86</v>
      </c>
      <c r="I14" s="5">
        <v>87</v>
      </c>
      <c r="J14" s="5">
        <v>88</v>
      </c>
      <c r="K14" s="5">
        <v>93</v>
      </c>
      <c r="L14" s="4">
        <f t="shared" si="0"/>
        <v>89.35</v>
      </c>
      <c r="M14" s="4">
        <f t="shared" si="1"/>
        <v>4</v>
      </c>
      <c r="N14" s="3" t="str">
        <f t="shared" si="2"/>
        <v>A</v>
      </c>
    </row>
    <row r="15" spans="1:14" x14ac:dyDescent="0.35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90</v>
      </c>
      <c r="H15" s="5">
        <v>88</v>
      </c>
      <c r="I15" s="5">
        <v>84</v>
      </c>
      <c r="J15" s="5">
        <v>90</v>
      </c>
      <c r="K15" s="5">
        <v>80</v>
      </c>
      <c r="L15" s="4">
        <f t="shared" si="0"/>
        <v>87.6</v>
      </c>
      <c r="M15" s="4">
        <f t="shared" si="1"/>
        <v>4</v>
      </c>
      <c r="N15" s="3" t="str">
        <f t="shared" si="2"/>
        <v>A</v>
      </c>
    </row>
    <row r="16" spans="1:14" x14ac:dyDescent="0.35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87</v>
      </c>
      <c r="H16" s="5">
        <v>88</v>
      </c>
      <c r="I16" s="5">
        <v>87</v>
      </c>
      <c r="J16" s="5">
        <v>87</v>
      </c>
      <c r="K16" s="5">
        <v>93</v>
      </c>
      <c r="L16" s="4">
        <f t="shared" si="0"/>
        <v>88.25</v>
      </c>
      <c r="M16" s="4">
        <f t="shared" si="1"/>
        <v>4</v>
      </c>
      <c r="N16" s="3" t="str">
        <f t="shared" si="2"/>
        <v>A</v>
      </c>
    </row>
    <row r="17" spans="1:14" x14ac:dyDescent="0.35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85</v>
      </c>
      <c r="H17" s="5">
        <v>90</v>
      </c>
      <c r="I17" s="5">
        <v>87</v>
      </c>
      <c r="J17" s="5">
        <v>88</v>
      </c>
      <c r="K17" s="5">
        <v>85</v>
      </c>
      <c r="L17" s="4">
        <f t="shared" si="0"/>
        <v>85.95</v>
      </c>
      <c r="M17" s="4">
        <f t="shared" si="1"/>
        <v>3</v>
      </c>
      <c r="N17" s="3" t="str">
        <f t="shared" si="2"/>
        <v>B</v>
      </c>
    </row>
    <row r="18" spans="1:14" x14ac:dyDescent="0.35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88</v>
      </c>
      <c r="H18" s="5">
        <v>89</v>
      </c>
      <c r="I18" s="5">
        <v>84</v>
      </c>
      <c r="J18" s="5">
        <v>86</v>
      </c>
      <c r="K18" s="5">
        <v>95</v>
      </c>
      <c r="L18" s="4">
        <f t="shared" si="0"/>
        <v>88.850000000000009</v>
      </c>
      <c r="M18" s="4">
        <f t="shared" si="1"/>
        <v>4</v>
      </c>
      <c r="N18" s="3" t="str">
        <f t="shared" si="2"/>
        <v>A</v>
      </c>
    </row>
    <row r="19" spans="1:14" x14ac:dyDescent="0.35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84</v>
      </c>
      <c r="H19" s="5">
        <v>90</v>
      </c>
      <c r="I19" s="5">
        <v>85</v>
      </c>
      <c r="J19" s="5">
        <v>87</v>
      </c>
      <c r="K19" s="5">
        <v>87</v>
      </c>
      <c r="L19" s="4">
        <f t="shared" si="0"/>
        <v>85.550000000000011</v>
      </c>
      <c r="M19" s="4">
        <f t="shared" si="1"/>
        <v>3</v>
      </c>
      <c r="N19" s="3" t="str">
        <f t="shared" si="2"/>
        <v>B</v>
      </c>
    </row>
    <row r="20" spans="1:14" x14ac:dyDescent="0.35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89</v>
      </c>
      <c r="H20" s="5">
        <v>90</v>
      </c>
      <c r="I20" s="5">
        <v>87</v>
      </c>
      <c r="J20" s="5">
        <v>89</v>
      </c>
      <c r="K20" s="5">
        <v>83</v>
      </c>
      <c r="L20" s="4">
        <f t="shared" si="0"/>
        <v>87.75</v>
      </c>
      <c r="M20" s="4">
        <f t="shared" si="1"/>
        <v>4</v>
      </c>
      <c r="N20" s="3" t="str">
        <f t="shared" si="2"/>
        <v>A</v>
      </c>
    </row>
    <row r="21" spans="1:14" x14ac:dyDescent="0.35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85.5</v>
      </c>
      <c r="H21" s="5">
        <v>88</v>
      </c>
      <c r="I21" s="5">
        <v>82</v>
      </c>
      <c r="J21" s="5">
        <v>86</v>
      </c>
      <c r="K21" s="5">
        <v>88</v>
      </c>
      <c r="L21" s="4">
        <f t="shared" si="0"/>
        <v>86.050000000000011</v>
      </c>
      <c r="M21" s="4">
        <f t="shared" si="1"/>
        <v>4</v>
      </c>
      <c r="N21" s="3" t="str">
        <f t="shared" si="2"/>
        <v>A</v>
      </c>
    </row>
    <row r="22" spans="1:14" x14ac:dyDescent="0.35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88</v>
      </c>
      <c r="H22" s="5">
        <v>84</v>
      </c>
      <c r="I22" s="5">
        <v>85</v>
      </c>
      <c r="J22" s="5">
        <v>87</v>
      </c>
      <c r="K22" s="5">
        <v>85</v>
      </c>
      <c r="L22" s="4">
        <f t="shared" si="0"/>
        <v>86.850000000000009</v>
      </c>
      <c r="M22" s="4">
        <f t="shared" si="1"/>
        <v>4</v>
      </c>
      <c r="N22" s="3" t="str">
        <f t="shared" si="2"/>
        <v>A</v>
      </c>
    </row>
    <row r="23" spans="1:14" x14ac:dyDescent="0.35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90</v>
      </c>
      <c r="H23" s="5">
        <v>94</v>
      </c>
      <c r="I23" s="5">
        <v>87</v>
      </c>
      <c r="J23" s="5">
        <v>87</v>
      </c>
      <c r="K23" s="5">
        <v>82</v>
      </c>
      <c r="L23" s="4">
        <f t="shared" si="0"/>
        <v>87.850000000000009</v>
      </c>
      <c r="M23" s="4">
        <f t="shared" si="1"/>
        <v>4</v>
      </c>
      <c r="N23" s="3" t="str">
        <f t="shared" si="2"/>
        <v>A</v>
      </c>
    </row>
    <row r="24" spans="1:14" x14ac:dyDescent="0.35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87</v>
      </c>
      <c r="H24" s="5">
        <v>88</v>
      </c>
      <c r="I24" s="5">
        <v>84</v>
      </c>
      <c r="J24" s="5">
        <v>86</v>
      </c>
      <c r="K24" s="5">
        <v>70</v>
      </c>
      <c r="L24" s="4">
        <f t="shared" si="0"/>
        <v>83.3</v>
      </c>
      <c r="M24" s="4">
        <f t="shared" si="1"/>
        <v>3</v>
      </c>
      <c r="N24" s="3" t="str">
        <f t="shared" si="2"/>
        <v>B</v>
      </c>
    </row>
    <row r="25" spans="1:14" x14ac:dyDescent="0.35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86</v>
      </c>
      <c r="H25" s="5">
        <v>88</v>
      </c>
      <c r="I25" s="5">
        <v>86</v>
      </c>
      <c r="J25" s="5">
        <v>86</v>
      </c>
      <c r="K25" s="5">
        <v>73</v>
      </c>
      <c r="L25" s="4">
        <f t="shared" si="0"/>
        <v>83.5</v>
      </c>
      <c r="M25" s="4">
        <f t="shared" si="1"/>
        <v>3</v>
      </c>
      <c r="N25" s="3" t="str">
        <f t="shared" si="2"/>
        <v>B</v>
      </c>
    </row>
    <row r="26" spans="1:14" x14ac:dyDescent="0.35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88</v>
      </c>
      <c r="H26" s="5">
        <v>88</v>
      </c>
      <c r="I26" s="5">
        <v>85</v>
      </c>
      <c r="J26" s="5">
        <v>87</v>
      </c>
      <c r="K26" s="5">
        <v>80</v>
      </c>
      <c r="L26" s="4">
        <f t="shared" si="0"/>
        <v>86.05</v>
      </c>
      <c r="M26" s="4">
        <f t="shared" si="1"/>
        <v>4</v>
      </c>
      <c r="N26" s="3" t="str">
        <f t="shared" si="2"/>
        <v>A</v>
      </c>
    </row>
    <row r="27" spans="1:14" x14ac:dyDescent="0.35">
      <c r="A27" s="3" t="s">
        <v>14</v>
      </c>
      <c r="B27" s="3" t="s">
        <v>15</v>
      </c>
      <c r="C27" s="3" t="s">
        <v>16</v>
      </c>
      <c r="D27" s="3" t="s">
        <v>67</v>
      </c>
      <c r="E27" s="3" t="s">
        <v>68</v>
      </c>
      <c r="F27" s="5"/>
      <c r="G27" s="5">
        <v>85</v>
      </c>
      <c r="H27" s="5">
        <v>92</v>
      </c>
      <c r="I27" s="5">
        <v>88</v>
      </c>
      <c r="J27" s="5">
        <v>86</v>
      </c>
      <c r="K27" s="5">
        <v>87</v>
      </c>
      <c r="L27" s="4">
        <f t="shared" si="0"/>
        <v>86.100000000000009</v>
      </c>
      <c r="M27" s="4">
        <f t="shared" si="1"/>
        <v>4</v>
      </c>
      <c r="N27" s="3" t="str">
        <f t="shared" si="2"/>
        <v>A</v>
      </c>
    </row>
    <row r="28" spans="1:14" x14ac:dyDescent="0.35">
      <c r="A28" s="3" t="s">
        <v>14</v>
      </c>
      <c r="B28" s="3" t="s">
        <v>15</v>
      </c>
      <c r="C28" s="3" t="s">
        <v>16</v>
      </c>
      <c r="D28" s="3" t="s">
        <v>69</v>
      </c>
      <c r="E28" s="3" t="s">
        <v>70</v>
      </c>
      <c r="F28" s="5"/>
      <c r="G28" s="5">
        <v>88</v>
      </c>
      <c r="H28" s="5">
        <v>88</v>
      </c>
      <c r="I28" s="5">
        <v>84</v>
      </c>
      <c r="J28" s="5">
        <v>86</v>
      </c>
      <c r="K28" s="5">
        <v>87</v>
      </c>
      <c r="L28" s="4">
        <f t="shared" si="0"/>
        <v>87.2</v>
      </c>
      <c r="M28" s="4">
        <f t="shared" si="1"/>
        <v>4</v>
      </c>
      <c r="N28" s="3" t="str">
        <f t="shared" si="2"/>
        <v>A</v>
      </c>
    </row>
    <row r="29" spans="1:14" x14ac:dyDescent="0.35">
      <c r="A29" s="3" t="s">
        <v>14</v>
      </c>
      <c r="B29" s="3" t="s">
        <v>15</v>
      </c>
      <c r="C29" s="3" t="s">
        <v>16</v>
      </c>
      <c r="D29" s="3" t="s">
        <v>71</v>
      </c>
      <c r="E29" s="3" t="s">
        <v>72</v>
      </c>
      <c r="F29" s="5"/>
      <c r="G29" s="5">
        <v>86</v>
      </c>
      <c r="H29" s="5">
        <v>88</v>
      </c>
      <c r="I29" s="5">
        <v>85</v>
      </c>
      <c r="J29" s="5">
        <v>88</v>
      </c>
      <c r="K29" s="5">
        <v>75</v>
      </c>
      <c r="L29" s="4">
        <f t="shared" si="0"/>
        <v>84.25</v>
      </c>
      <c r="M29" s="4">
        <f t="shared" si="1"/>
        <v>3</v>
      </c>
      <c r="N29" s="3" t="str">
        <f t="shared" si="2"/>
        <v>B</v>
      </c>
    </row>
    <row r="30" spans="1:14" x14ac:dyDescent="0.35">
      <c r="A30" s="3" t="s">
        <v>14</v>
      </c>
      <c r="B30" s="3" t="s">
        <v>15</v>
      </c>
      <c r="C30" s="3" t="s">
        <v>16</v>
      </c>
      <c r="D30" s="3" t="s">
        <v>73</v>
      </c>
      <c r="E30" s="3" t="s">
        <v>74</v>
      </c>
      <c r="F30" s="5"/>
      <c r="G30" s="5">
        <v>89</v>
      </c>
      <c r="H30" s="5">
        <v>90</v>
      </c>
      <c r="I30" s="5">
        <v>82</v>
      </c>
      <c r="J30" s="5">
        <v>88</v>
      </c>
      <c r="K30" s="5">
        <v>85</v>
      </c>
      <c r="L30" s="4">
        <f t="shared" si="0"/>
        <v>87.7</v>
      </c>
      <c r="M30" s="4">
        <f t="shared" si="1"/>
        <v>4</v>
      </c>
      <c r="N30" s="3" t="str">
        <f t="shared" si="2"/>
        <v>A</v>
      </c>
    </row>
    <row r="31" spans="1:14" x14ac:dyDescent="0.35">
      <c r="A31" s="3" t="s">
        <v>14</v>
      </c>
      <c r="B31" s="3" t="s">
        <v>15</v>
      </c>
      <c r="C31" s="3" t="s">
        <v>16</v>
      </c>
      <c r="D31" s="3" t="s">
        <v>75</v>
      </c>
      <c r="E31" s="3" t="s">
        <v>76</v>
      </c>
      <c r="F31" s="5"/>
      <c r="G31" s="5">
        <v>87</v>
      </c>
      <c r="H31" s="5">
        <v>92</v>
      </c>
      <c r="I31" s="5">
        <v>84</v>
      </c>
      <c r="J31" s="5">
        <v>86</v>
      </c>
      <c r="K31" s="5">
        <v>80</v>
      </c>
      <c r="L31" s="4">
        <f t="shared" si="0"/>
        <v>85.5</v>
      </c>
      <c r="M31" s="4">
        <f t="shared" si="1"/>
        <v>3</v>
      </c>
      <c r="N31" s="3" t="str">
        <f t="shared" si="2"/>
        <v>B</v>
      </c>
    </row>
    <row r="32" spans="1:14" x14ac:dyDescent="0.35">
      <c r="A32" s="3" t="s">
        <v>14</v>
      </c>
      <c r="B32" s="3" t="s">
        <v>15</v>
      </c>
      <c r="C32" s="3" t="s">
        <v>16</v>
      </c>
      <c r="D32" s="3" t="s">
        <v>77</v>
      </c>
      <c r="E32" s="3" t="s">
        <v>78</v>
      </c>
      <c r="F32" s="5"/>
      <c r="G32" s="5">
        <v>85</v>
      </c>
      <c r="H32" s="5">
        <v>90</v>
      </c>
      <c r="I32" s="5">
        <v>88</v>
      </c>
      <c r="J32" s="5">
        <v>88</v>
      </c>
      <c r="K32" s="5">
        <v>70</v>
      </c>
      <c r="L32" s="4">
        <f t="shared" si="0"/>
        <v>83</v>
      </c>
      <c r="M32" s="4">
        <f t="shared" si="1"/>
        <v>3</v>
      </c>
      <c r="N32" s="3" t="str">
        <f t="shared" si="2"/>
        <v>B</v>
      </c>
    </row>
    <row r="33" spans="1:14" x14ac:dyDescent="0.35">
      <c r="A33" s="3" t="s">
        <v>14</v>
      </c>
      <c r="B33" s="3" t="s">
        <v>15</v>
      </c>
      <c r="C33" s="3" t="s">
        <v>16</v>
      </c>
      <c r="D33" s="3" t="s">
        <v>79</v>
      </c>
      <c r="E33" s="3" t="s">
        <v>80</v>
      </c>
      <c r="F33" s="5"/>
      <c r="G33" s="5">
        <v>82</v>
      </c>
      <c r="H33" s="5">
        <v>88</v>
      </c>
      <c r="I33" s="5">
        <v>87</v>
      </c>
      <c r="J33" s="5">
        <v>86</v>
      </c>
      <c r="K33" s="5">
        <v>75</v>
      </c>
      <c r="L33" s="4">
        <f t="shared" si="0"/>
        <v>81.95</v>
      </c>
      <c r="M33" s="4">
        <f t="shared" si="1"/>
        <v>3</v>
      </c>
      <c r="N33" s="3" t="str">
        <f t="shared" si="2"/>
        <v>B</v>
      </c>
    </row>
    <row r="34" spans="1:14" x14ac:dyDescent="0.35">
      <c r="A34" s="3" t="s">
        <v>14</v>
      </c>
      <c r="B34" s="3" t="s">
        <v>15</v>
      </c>
      <c r="C34" s="3" t="s">
        <v>16</v>
      </c>
      <c r="D34" s="3" t="s">
        <v>81</v>
      </c>
      <c r="E34" s="3" t="s">
        <v>82</v>
      </c>
      <c r="F34" s="5"/>
      <c r="G34" s="5">
        <v>88</v>
      </c>
      <c r="H34" s="5">
        <v>90</v>
      </c>
      <c r="I34" s="5">
        <v>87</v>
      </c>
      <c r="J34" s="5">
        <v>86</v>
      </c>
      <c r="K34" s="5">
        <v>90</v>
      </c>
      <c r="L34" s="4">
        <f t="shared" ref="L34:L65" si="3">F34*0 + G34*0.5 + H34*0.05 + I34*0.05 + J34*0.2 + K34*0.2</f>
        <v>88.05</v>
      </c>
      <c r="M34" s="4">
        <f t="shared" ref="M34:M65" si="4">IF(N34="A", 4, IF(N34="B", 3, IF(N34="C", 2, IF(N34="D", 1, IF(N34="E", 0, IF(N34="F", 0, "Tidak Ada Data"))))))</f>
        <v>4</v>
      </c>
      <c r="N34" s="3" t="str">
        <f t="shared" ref="N34:N50" si="5">IF(AND(L34&gt;=86, L34&lt;=100), "A", IF(AND(L34&gt;=71, L34&lt;=85.99), "B", IF(AND(L34&gt;=56, L34&lt;=70.99), "C", IF(AND(L34&gt;=40, L34&lt;=55.99), "D", IF(AND(L34=0, F34="", G34="", H34="", I34="", J34="", K34=""), "F", IF(AND(L34&gt;=0, L34&lt;=39.99), "E", "Tidak Ada Data"))))))</f>
        <v>A</v>
      </c>
    </row>
    <row r="35" spans="1:14" x14ac:dyDescent="0.35">
      <c r="A35" s="3" t="s">
        <v>14</v>
      </c>
      <c r="B35" s="3" t="s">
        <v>15</v>
      </c>
      <c r="C35" s="3" t="s">
        <v>16</v>
      </c>
      <c r="D35" s="3" t="s">
        <v>83</v>
      </c>
      <c r="E35" s="3" t="s">
        <v>84</v>
      </c>
      <c r="F35" s="5"/>
      <c r="G35" s="5">
        <v>88</v>
      </c>
      <c r="H35" s="5">
        <v>90</v>
      </c>
      <c r="I35" s="5">
        <v>87</v>
      </c>
      <c r="J35" s="5">
        <v>92</v>
      </c>
      <c r="K35" s="5">
        <v>100</v>
      </c>
      <c r="L35" s="4">
        <f t="shared" si="3"/>
        <v>91.25</v>
      </c>
      <c r="M35" s="4">
        <f t="shared" si="4"/>
        <v>4</v>
      </c>
      <c r="N35" s="3" t="str">
        <f t="shared" si="5"/>
        <v>A</v>
      </c>
    </row>
    <row r="36" spans="1:14" x14ac:dyDescent="0.35">
      <c r="A36" s="3" t="s">
        <v>14</v>
      </c>
      <c r="B36" s="3" t="s">
        <v>15</v>
      </c>
      <c r="C36" s="3" t="s">
        <v>16</v>
      </c>
      <c r="D36" s="3" t="s">
        <v>85</v>
      </c>
      <c r="E36" s="3" t="s">
        <v>86</v>
      </c>
      <c r="F36" s="5"/>
      <c r="G36" s="5">
        <v>86</v>
      </c>
      <c r="H36" s="5">
        <v>86</v>
      </c>
      <c r="I36" s="5">
        <v>85</v>
      </c>
      <c r="J36" s="5">
        <v>86</v>
      </c>
      <c r="K36" s="5">
        <v>85</v>
      </c>
      <c r="L36" s="4">
        <f t="shared" si="3"/>
        <v>85.75</v>
      </c>
      <c r="M36" s="4">
        <f t="shared" si="4"/>
        <v>3</v>
      </c>
      <c r="N36" s="3" t="str">
        <f t="shared" si="5"/>
        <v>B</v>
      </c>
    </row>
    <row r="37" spans="1:14" x14ac:dyDescent="0.35">
      <c r="A37" s="3" t="s">
        <v>14</v>
      </c>
      <c r="B37" s="3" t="s">
        <v>15</v>
      </c>
      <c r="C37" s="3" t="s">
        <v>16</v>
      </c>
      <c r="D37" s="3" t="s">
        <v>87</v>
      </c>
      <c r="E37" s="3" t="s">
        <v>88</v>
      </c>
      <c r="F37" s="5"/>
      <c r="G37" s="5">
        <v>87</v>
      </c>
      <c r="H37" s="5">
        <v>92</v>
      </c>
      <c r="I37" s="5">
        <v>82</v>
      </c>
      <c r="J37" s="5">
        <v>84</v>
      </c>
      <c r="K37" s="5">
        <v>80</v>
      </c>
      <c r="L37" s="4">
        <f t="shared" si="3"/>
        <v>85</v>
      </c>
      <c r="M37" s="4">
        <f t="shared" si="4"/>
        <v>3</v>
      </c>
      <c r="N37" s="3" t="str">
        <f t="shared" si="5"/>
        <v>B</v>
      </c>
    </row>
    <row r="38" spans="1:14" x14ac:dyDescent="0.35">
      <c r="A38" s="3" t="s">
        <v>14</v>
      </c>
      <c r="B38" s="3" t="s">
        <v>15</v>
      </c>
      <c r="C38" s="3" t="s">
        <v>16</v>
      </c>
      <c r="D38" s="3" t="s">
        <v>89</v>
      </c>
      <c r="E38" s="3" t="s">
        <v>90</v>
      </c>
      <c r="F38" s="5"/>
      <c r="G38" s="5">
        <v>82</v>
      </c>
      <c r="H38" s="5">
        <v>88</v>
      </c>
      <c r="I38" s="5">
        <v>82</v>
      </c>
      <c r="J38" s="5">
        <v>86</v>
      </c>
      <c r="K38" s="5">
        <v>50</v>
      </c>
      <c r="L38" s="4">
        <f t="shared" si="3"/>
        <v>76.7</v>
      </c>
      <c r="M38" s="4">
        <f t="shared" si="4"/>
        <v>3</v>
      </c>
      <c r="N38" s="3" t="str">
        <f t="shared" si="5"/>
        <v>B</v>
      </c>
    </row>
    <row r="39" spans="1:14" x14ac:dyDescent="0.35">
      <c r="A39" s="3" t="s">
        <v>14</v>
      </c>
      <c r="B39" s="3" t="s">
        <v>15</v>
      </c>
      <c r="C39" s="3" t="s">
        <v>16</v>
      </c>
      <c r="D39" s="3" t="s">
        <v>91</v>
      </c>
      <c r="E39" s="3" t="s">
        <v>92</v>
      </c>
      <c r="F39" s="5"/>
      <c r="G39" s="5">
        <v>80</v>
      </c>
      <c r="H39" s="5">
        <v>89</v>
      </c>
      <c r="I39" s="5">
        <v>88</v>
      </c>
      <c r="J39" s="5">
        <v>89</v>
      </c>
      <c r="K39" s="5">
        <v>85</v>
      </c>
      <c r="L39" s="4">
        <f t="shared" si="3"/>
        <v>83.65</v>
      </c>
      <c r="M39" s="4">
        <f t="shared" si="4"/>
        <v>3</v>
      </c>
      <c r="N39" s="3" t="str">
        <f t="shared" si="5"/>
        <v>B</v>
      </c>
    </row>
    <row r="40" spans="1:14" x14ac:dyDescent="0.35">
      <c r="A40" s="3" t="s">
        <v>14</v>
      </c>
      <c r="B40" s="3" t="s">
        <v>15</v>
      </c>
      <c r="C40" s="3" t="s">
        <v>16</v>
      </c>
      <c r="D40" s="3" t="s">
        <v>93</v>
      </c>
      <c r="E40" s="3" t="s">
        <v>94</v>
      </c>
      <c r="F40" s="5"/>
      <c r="G40" s="5">
        <v>87.5</v>
      </c>
      <c r="H40" s="5">
        <v>86</v>
      </c>
      <c r="I40" s="5">
        <v>86</v>
      </c>
      <c r="J40" s="5">
        <v>86</v>
      </c>
      <c r="K40" s="5">
        <v>85</v>
      </c>
      <c r="L40" s="4">
        <f t="shared" si="3"/>
        <v>86.55</v>
      </c>
      <c r="M40" s="4">
        <f t="shared" si="4"/>
        <v>4</v>
      </c>
      <c r="N40" s="3" t="str">
        <f t="shared" si="5"/>
        <v>A</v>
      </c>
    </row>
    <row r="41" spans="1:14" x14ac:dyDescent="0.35">
      <c r="A41" s="3" t="s">
        <v>14</v>
      </c>
      <c r="B41" s="3" t="s">
        <v>15</v>
      </c>
      <c r="C41" s="3" t="s">
        <v>16</v>
      </c>
      <c r="D41" s="3" t="s">
        <v>95</v>
      </c>
      <c r="E41" s="3" t="s">
        <v>96</v>
      </c>
      <c r="F41" s="5"/>
      <c r="G41" s="5">
        <v>87</v>
      </c>
      <c r="H41" s="5">
        <v>88</v>
      </c>
      <c r="I41" s="5">
        <v>82</v>
      </c>
      <c r="J41" s="5">
        <v>84</v>
      </c>
      <c r="K41" s="5">
        <v>90</v>
      </c>
      <c r="L41" s="4">
        <f t="shared" si="3"/>
        <v>86.8</v>
      </c>
      <c r="M41" s="4">
        <f t="shared" si="4"/>
        <v>4</v>
      </c>
      <c r="N41" s="3" t="str">
        <f t="shared" si="5"/>
        <v>A</v>
      </c>
    </row>
    <row r="42" spans="1:14" x14ac:dyDescent="0.35">
      <c r="A42" s="3" t="s">
        <v>14</v>
      </c>
      <c r="B42" s="3" t="s">
        <v>15</v>
      </c>
      <c r="C42" s="3" t="s">
        <v>16</v>
      </c>
      <c r="D42" s="3" t="s">
        <v>97</v>
      </c>
      <c r="E42" s="3" t="s">
        <v>98</v>
      </c>
      <c r="F42" s="5"/>
      <c r="G42" s="5">
        <v>85</v>
      </c>
      <c r="H42" s="5">
        <v>88</v>
      </c>
      <c r="I42" s="5">
        <v>86</v>
      </c>
      <c r="J42" s="5">
        <v>86</v>
      </c>
      <c r="K42" s="5">
        <v>70</v>
      </c>
      <c r="L42" s="4">
        <f t="shared" si="3"/>
        <v>82.399999999999991</v>
      </c>
      <c r="M42" s="4">
        <f t="shared" si="4"/>
        <v>3</v>
      </c>
      <c r="N42" s="3" t="str">
        <f t="shared" si="5"/>
        <v>B</v>
      </c>
    </row>
    <row r="43" spans="1:14" x14ac:dyDescent="0.35">
      <c r="A43" s="3" t="s">
        <v>14</v>
      </c>
      <c r="B43" s="3" t="s">
        <v>15</v>
      </c>
      <c r="C43" s="3" t="s">
        <v>16</v>
      </c>
      <c r="D43" s="3" t="s">
        <v>99</v>
      </c>
      <c r="E43" s="3" t="s">
        <v>100</v>
      </c>
      <c r="F43" s="5"/>
      <c r="G43" s="5">
        <v>85</v>
      </c>
      <c r="H43" s="5">
        <v>86</v>
      </c>
      <c r="I43" s="5">
        <v>83</v>
      </c>
      <c r="J43" s="5">
        <v>86</v>
      </c>
      <c r="K43" s="5">
        <v>80</v>
      </c>
      <c r="L43" s="4">
        <f t="shared" si="3"/>
        <v>84.149999999999991</v>
      </c>
      <c r="M43" s="4">
        <f t="shared" si="4"/>
        <v>3</v>
      </c>
      <c r="N43" s="3" t="str">
        <f t="shared" si="5"/>
        <v>B</v>
      </c>
    </row>
    <row r="44" spans="1:14" x14ac:dyDescent="0.35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5"/>
      <c r="G44" s="5">
        <v>84</v>
      </c>
      <c r="H44" s="5">
        <v>94</v>
      </c>
      <c r="I44" s="5">
        <v>86</v>
      </c>
      <c r="J44" s="5">
        <v>86</v>
      </c>
      <c r="K44" s="5">
        <v>75</v>
      </c>
      <c r="L44" s="4">
        <f t="shared" si="3"/>
        <v>83.2</v>
      </c>
      <c r="M44" s="4">
        <f t="shared" si="4"/>
        <v>3</v>
      </c>
      <c r="N44" s="3" t="str">
        <f t="shared" si="5"/>
        <v>B</v>
      </c>
    </row>
    <row r="45" spans="1:14" x14ac:dyDescent="0.35">
      <c r="A45" s="3" t="s">
        <v>14</v>
      </c>
      <c r="B45" s="3" t="s">
        <v>15</v>
      </c>
      <c r="C45" s="3" t="s">
        <v>16</v>
      </c>
      <c r="D45" s="3" t="s">
        <v>103</v>
      </c>
      <c r="E45" s="3" t="s">
        <v>104</v>
      </c>
      <c r="F45" s="5"/>
      <c r="G45" s="5">
        <v>90</v>
      </c>
      <c r="H45" s="5">
        <v>88</v>
      </c>
      <c r="I45" s="5">
        <v>86</v>
      </c>
      <c r="J45" s="5">
        <v>87</v>
      </c>
      <c r="K45" s="5">
        <v>85</v>
      </c>
      <c r="L45" s="4">
        <f t="shared" si="3"/>
        <v>88.1</v>
      </c>
      <c r="M45" s="4">
        <f t="shared" si="4"/>
        <v>4</v>
      </c>
      <c r="N45" s="3" t="str">
        <f t="shared" si="5"/>
        <v>A</v>
      </c>
    </row>
    <row r="46" spans="1:14" x14ac:dyDescent="0.35">
      <c r="A46" s="3" t="s">
        <v>14</v>
      </c>
      <c r="B46" s="3" t="s">
        <v>15</v>
      </c>
      <c r="C46" s="3" t="s">
        <v>16</v>
      </c>
      <c r="D46" s="3" t="s">
        <v>105</v>
      </c>
      <c r="E46" s="3" t="s">
        <v>106</v>
      </c>
      <c r="F46" s="5"/>
      <c r="G46" s="5">
        <v>80</v>
      </c>
      <c r="H46" s="5">
        <v>94</v>
      </c>
      <c r="I46" s="5">
        <v>86</v>
      </c>
      <c r="J46" s="5">
        <v>88</v>
      </c>
      <c r="K46" s="5">
        <v>90</v>
      </c>
      <c r="L46" s="4">
        <f t="shared" si="3"/>
        <v>84.6</v>
      </c>
      <c r="M46" s="4">
        <f t="shared" si="4"/>
        <v>3</v>
      </c>
      <c r="N46" s="3" t="str">
        <f t="shared" si="5"/>
        <v>B</v>
      </c>
    </row>
    <row r="47" spans="1:14" x14ac:dyDescent="0.35">
      <c r="A47" s="3" t="s">
        <v>14</v>
      </c>
      <c r="B47" s="3" t="s">
        <v>15</v>
      </c>
      <c r="C47" s="3" t="s">
        <v>16</v>
      </c>
      <c r="D47" s="3" t="s">
        <v>107</v>
      </c>
      <c r="E47" s="3" t="s">
        <v>108</v>
      </c>
      <c r="F47" s="5"/>
      <c r="G47" s="5">
        <v>85</v>
      </c>
      <c r="H47" s="5">
        <v>88</v>
      </c>
      <c r="I47" s="5">
        <v>87</v>
      </c>
      <c r="J47" s="5">
        <v>89</v>
      </c>
      <c r="K47" s="5">
        <v>93</v>
      </c>
      <c r="L47" s="4">
        <f t="shared" si="3"/>
        <v>87.65</v>
      </c>
      <c r="M47" s="4">
        <f t="shared" si="4"/>
        <v>4</v>
      </c>
      <c r="N47" s="3" t="str">
        <f t="shared" si="5"/>
        <v>A</v>
      </c>
    </row>
    <row r="48" spans="1:14" x14ac:dyDescent="0.35">
      <c r="A48" s="3" t="s">
        <v>14</v>
      </c>
      <c r="B48" s="3" t="s">
        <v>15</v>
      </c>
      <c r="C48" s="3" t="s">
        <v>16</v>
      </c>
      <c r="D48" s="3" t="s">
        <v>109</v>
      </c>
      <c r="E48" s="3" t="s">
        <v>110</v>
      </c>
      <c r="F48" s="5"/>
      <c r="G48" s="5">
        <v>89</v>
      </c>
      <c r="H48" s="5">
        <v>88</v>
      </c>
      <c r="I48" s="5">
        <v>85</v>
      </c>
      <c r="J48" s="5">
        <v>86</v>
      </c>
      <c r="K48" s="5">
        <v>90</v>
      </c>
      <c r="L48" s="4">
        <f t="shared" si="3"/>
        <v>88.35</v>
      </c>
      <c r="M48" s="4">
        <f t="shared" si="4"/>
        <v>4</v>
      </c>
      <c r="N48" s="3" t="str">
        <f t="shared" si="5"/>
        <v>A</v>
      </c>
    </row>
    <row r="49" spans="1:14" x14ac:dyDescent="0.35">
      <c r="A49" s="3" t="s">
        <v>14</v>
      </c>
      <c r="B49" s="3" t="s">
        <v>15</v>
      </c>
      <c r="C49" s="3" t="s">
        <v>16</v>
      </c>
      <c r="D49" s="3" t="s">
        <v>111</v>
      </c>
      <c r="E49" s="3" t="s">
        <v>112</v>
      </c>
      <c r="F49" s="5"/>
      <c r="G49" s="5">
        <v>88</v>
      </c>
      <c r="H49" s="5">
        <v>88</v>
      </c>
      <c r="I49" s="5">
        <v>87</v>
      </c>
      <c r="J49" s="5">
        <v>89</v>
      </c>
      <c r="K49" s="5">
        <v>75</v>
      </c>
      <c r="L49" s="4">
        <f t="shared" si="3"/>
        <v>85.55</v>
      </c>
      <c r="M49" s="4">
        <f t="shared" si="4"/>
        <v>3</v>
      </c>
      <c r="N49" s="3" t="str">
        <f t="shared" si="5"/>
        <v>B</v>
      </c>
    </row>
    <row r="50" spans="1:14" x14ac:dyDescent="0.35">
      <c r="A50" s="3" t="s">
        <v>14</v>
      </c>
      <c r="B50" s="3" t="s">
        <v>15</v>
      </c>
      <c r="C50" s="3" t="s">
        <v>16</v>
      </c>
      <c r="D50" s="3" t="s">
        <v>113</v>
      </c>
      <c r="E50" s="3" t="s">
        <v>114</v>
      </c>
      <c r="F50" s="5"/>
      <c r="G50" s="5">
        <v>90</v>
      </c>
      <c r="H50" s="5">
        <v>88</v>
      </c>
      <c r="I50" s="5">
        <v>85</v>
      </c>
      <c r="J50" s="5">
        <v>88</v>
      </c>
      <c r="K50" s="5">
        <v>95</v>
      </c>
      <c r="L50" s="4">
        <f t="shared" si="3"/>
        <v>90.25</v>
      </c>
      <c r="M50" s="4">
        <f t="shared" si="4"/>
        <v>4</v>
      </c>
      <c r="N50" s="3" t="str">
        <f t="shared" si="5"/>
        <v>A</v>
      </c>
    </row>
  </sheetData>
  <sheetProtection password="BB5F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2024-12-12T10:37:08Z</dcterms:created>
  <dcterms:modified xsi:type="dcterms:W3CDTF">2024-12-12T10:37:51Z</dcterms:modified>
</cp:coreProperties>
</file>