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<sst xmlns="http://schemas.openxmlformats.org/spreadsheetml/2006/main" count="187" uniqueCount="183">
  <si>
    <t xml:space="preserve">PROGRAM STUDI : </t>
  </si>
  <si>
    <t>AGRIBISNIS</t>
  </si>
  <si>
    <t xml:space="preserve">TAHUN AKADEMIK : </t>
  </si>
  <si>
    <t>2023/2024 (SEMESTER GANJIL)</t>
  </si>
  <si>
    <t xml:space="preserve">NAMA MATA KULIAH : </t>
  </si>
  <si>
    <t>MATEMATIKA EKONOMI (3 SKS)</t>
  </si>
  <si>
    <t xml:space="preserve">RUANG : </t>
  </si>
  <si>
    <t>RK C1105</t>
  </si>
  <si>
    <t xml:space="preserve">DOSEN : </t>
  </si>
  <si>
    <t>INDRI JANUARTI, S.P., M.SC. / SERLY NOVITA SARI, S.P., M.SI.</t>
  </si>
  <si>
    <t xml:space="preserve">JADWAL : </t>
  </si>
  <si>
    <t>SENIN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</si>
  <si>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</si>
  <si>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</si>
  <si>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</si>
  <si>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</si>
  <si>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</si>
  <si>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</si>
  <si>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</si>
  <si>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</si>
  <si>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05011182328001 </t>
  </si>
  <si>
    <t>ANISA TRI ISRAMI</t>
  </si>
  <si>
    <t xml:space="preserve">05011182328003 </t>
  </si>
  <si>
    <t>DICKY RAHMAT DANI</t>
  </si>
  <si>
    <t xml:space="preserve">05011182328005 </t>
  </si>
  <si>
    <t>ROIYIDI</t>
  </si>
  <si>
    <t xml:space="preserve">05011182328007 </t>
  </si>
  <si>
    <t>NAZHIFAH ZAHIRAH</t>
  </si>
  <si>
    <t xml:space="preserve">05011182328009 </t>
  </si>
  <si>
    <t>NABILA DWI RIZKI</t>
  </si>
  <si>
    <t xml:space="preserve">05011182328011 </t>
  </si>
  <si>
    <t>SEFINDA ZAHRA PRIASTIA</t>
  </si>
  <si>
    <t xml:space="preserve">05011182328013 </t>
  </si>
  <si>
    <t>ENDAH AYU ATIKA</t>
  </si>
  <si>
    <t xml:space="preserve">05011182328015 </t>
  </si>
  <si>
    <t>DESTI PUSPITA SARI</t>
  </si>
  <si>
    <t xml:space="preserve">05011182328017 </t>
  </si>
  <si>
    <t>HARISH JOURDAN SYAHFIKRI</t>
  </si>
  <si>
    <t xml:space="preserve">05011182328019 </t>
  </si>
  <si>
    <t>YASMIN AMALIA PUTRI</t>
  </si>
  <si>
    <t xml:space="preserve">05011182328021 </t>
  </si>
  <si>
    <t>TIRRENA SYAHRA DIVA</t>
  </si>
  <si>
    <t xml:space="preserve">05011182328025 </t>
  </si>
  <si>
    <t>HANNA RIZANTI</t>
  </si>
  <si>
    <t xml:space="preserve">05011182328027 </t>
  </si>
  <si>
    <t>ICHA APRILIA</t>
  </si>
  <si>
    <t xml:space="preserve">05011182328029 </t>
  </si>
  <si>
    <t>KHANSA MAZAYA RANGKUTI</t>
  </si>
  <si>
    <t xml:space="preserve">05011182328085 </t>
  </si>
  <si>
    <t>DELLA ISMONDAY</t>
  </si>
  <si>
    <t xml:space="preserve">05011182328103 </t>
  </si>
  <si>
    <t>AMELIA NUR ZAHRINA</t>
  </si>
  <si>
    <t xml:space="preserve">05011182328109 </t>
  </si>
  <si>
    <t>MIKA LESTARI</t>
  </si>
  <si>
    <t xml:space="preserve">05011182328111 </t>
  </si>
  <si>
    <t>CITRA SUKMA DEWI</t>
  </si>
  <si>
    <t xml:space="preserve">05011182328113 </t>
  </si>
  <si>
    <t>ESTER LESTARI</t>
  </si>
  <si>
    <t xml:space="preserve">05011182328115 </t>
  </si>
  <si>
    <t>QAYLA SA'ADATU GINA</t>
  </si>
  <si>
    <t xml:space="preserve">05011182328121 </t>
  </si>
  <si>
    <t>SAMPERNA WATI</t>
  </si>
  <si>
    <t xml:space="preserve">05011282328031 </t>
  </si>
  <si>
    <t>MUHAMMAD JORDHI DIRGANTARAWAN</t>
  </si>
  <si>
    <t xml:space="preserve">05011282328033 </t>
  </si>
  <si>
    <t>NADYA LUTHFIAH KAMAL</t>
  </si>
  <si>
    <t xml:space="preserve">05011282328035 </t>
  </si>
  <si>
    <t>MUHAMMAD DICKY WAHYUDI</t>
  </si>
  <si>
    <t xml:space="preserve">05011282328039 </t>
  </si>
  <si>
    <t>SYAHDA ATHALLAH DORIS</t>
  </si>
  <si>
    <t xml:space="preserve">05011282328041 </t>
  </si>
  <si>
    <t>M. FAREL ILHAM PUTRA</t>
  </si>
  <si>
    <t xml:space="preserve">05011282328045 </t>
  </si>
  <si>
    <t>AMANDA</t>
  </si>
  <si>
    <t xml:space="preserve">05011282328047 </t>
  </si>
  <si>
    <t>SALSA DZAKIA FITRIANI</t>
  </si>
  <si>
    <t xml:space="preserve">05011282328049 </t>
  </si>
  <si>
    <t>MUHAMMAD WIRAWAN ZIKRI</t>
  </si>
  <si>
    <t xml:space="preserve">05011282328051 </t>
  </si>
  <si>
    <t>AMANDA KHAIRRANI SUHADI</t>
  </si>
  <si>
    <t xml:space="preserve">05011282328053 </t>
  </si>
  <si>
    <t>RISA OCTARIA NINSI</t>
  </si>
  <si>
    <t xml:space="preserve">05011282328055 </t>
  </si>
  <si>
    <t>TARA NASYAKILA</t>
  </si>
  <si>
    <t xml:space="preserve">05011282328057 </t>
  </si>
  <si>
    <t>AZIZA DWITA SARI</t>
  </si>
  <si>
    <t xml:space="preserve">05011282328059 </t>
  </si>
  <si>
    <t>KIARA MARGARETHA PURBA</t>
  </si>
  <si>
    <t xml:space="preserve">05011282328061 </t>
  </si>
  <si>
    <t>FAJAR DELVINO</t>
  </si>
  <si>
    <t xml:space="preserve">05011282328063 </t>
  </si>
  <si>
    <t>ZISTA SILAEN</t>
  </si>
  <si>
    <t xml:space="preserve">05011282328065 </t>
  </si>
  <si>
    <t>MUHAMMAD FERDI NOVIANTAMA</t>
  </si>
  <si>
    <t xml:space="preserve">05011282328067 </t>
  </si>
  <si>
    <t>TASYA NANDRA ALIPIAH</t>
  </si>
  <si>
    <t xml:space="preserve">05011282328071 </t>
  </si>
  <si>
    <t>ALDI ANDRIYANTO</t>
  </si>
  <si>
    <t xml:space="preserve">05011282328073 </t>
  </si>
  <si>
    <t>CYNTHIA NAOMI SIRINGORINGO</t>
  </si>
  <si>
    <t xml:space="preserve">05011282328075 </t>
  </si>
  <si>
    <t>TETRA SALSABILA</t>
  </si>
  <si>
    <t xml:space="preserve">05011282328077 </t>
  </si>
  <si>
    <t>NUR NADYA ANGGRAENI</t>
  </si>
  <si>
    <t xml:space="preserve">05011282328079 </t>
  </si>
  <si>
    <t>KELFIN FAHRI AL MUZAMIL</t>
  </si>
  <si>
    <t xml:space="preserve">05011282328081 </t>
  </si>
  <si>
    <t>DIAH PURNAMA SARI</t>
  </si>
  <si>
    <t xml:space="preserve">05011282328083 </t>
  </si>
  <si>
    <t>MEIDINDA AMELIA PUTRI</t>
  </si>
  <si>
    <t xml:space="preserve">05011282328087 </t>
  </si>
  <si>
    <t>FADILA AMELIA</t>
  </si>
  <si>
    <t xml:space="preserve">05011282328089 </t>
  </si>
  <si>
    <t>ALLIFNA MIA ZAKKIYAH</t>
  </si>
  <si>
    <t xml:space="preserve">05011282328093 </t>
  </si>
  <si>
    <t>ZAKI NURRABBANI HANSI</t>
  </si>
  <si>
    <t xml:space="preserve">05011282328095 </t>
  </si>
  <si>
    <t>MUHAMMAD YUDIANSYAH</t>
  </si>
  <si>
    <t xml:space="preserve">05011282328097 </t>
  </si>
  <si>
    <t>REVALIA</t>
  </si>
  <si>
    <t xml:space="preserve">05011282328099 </t>
  </si>
  <si>
    <t>VIOLIN ROSALINA</t>
  </si>
  <si>
    <t xml:space="preserve">05011282328101 </t>
  </si>
  <si>
    <t>MONICA TABITAH SIBUEA</t>
  </si>
  <si>
    <t xml:space="preserve">05011282328105 </t>
  </si>
  <si>
    <t>RIZNA MONICA PUTRI</t>
  </si>
  <si>
    <t xml:space="preserve">05011282328107 </t>
  </si>
  <si>
    <t>NURHAYAT</t>
  </si>
  <si>
    <t xml:space="preserve">05011282328117 </t>
  </si>
  <si>
    <t>VIONA RANI SARI SIMBOLON</t>
  </si>
  <si>
    <t xml:space="preserve">05011282328119 </t>
  </si>
  <si>
    <t>NAFISYAH OKTA VIANI</t>
  </si>
  <si>
    <t xml:space="preserve">05011282328123 </t>
  </si>
  <si>
    <t>AISYAH ALFATIH QUDWATINA</t>
  </si>
  <si>
    <t xml:space="preserve">05011282328125 </t>
  </si>
  <si>
    <t>MUHAMMAD LUTFHI ABDUL RAHMAN</t>
  </si>
  <si>
    <t xml:space="preserve">05011282328127 </t>
  </si>
  <si>
    <t>LINIKE RENATA SARAGIH</t>
  </si>
  <si>
    <t xml:space="preserve">05011282328129 </t>
  </si>
  <si>
    <t>MUTIARA HATI</t>
  </si>
  <si>
    <t xml:space="preserve">05011282328131 </t>
  </si>
  <si>
    <t>LADY CORI BR SITEPU</t>
  </si>
  <si>
    <t xml:space="preserve">05011282328133 </t>
  </si>
  <si>
    <t>DITA PAULINA CHRISTINE SILALAHI</t>
  </si>
  <si>
    <t xml:space="preserve">05011282328135 </t>
  </si>
  <si>
    <t>SABAR WULAN LAFAU</t>
  </si>
  <si>
    <t xml:space="preserve">05011282328137 </t>
  </si>
  <si>
    <t>HERFALDO GIDEON PAKPAHAN</t>
  </si>
  <si>
    <t xml:space="preserve">05011282328139 </t>
  </si>
  <si>
    <t>LASRI ZAHRA NABILAH</t>
  </si>
  <si>
    <t xml:space="preserve">05011382328143 </t>
  </si>
  <si>
    <t>MUHAMAD ANLIAJI</t>
  </si>
  <si>
    <t xml:space="preserve">05011382328149 </t>
  </si>
  <si>
    <t>KAROLIN ANGELIA</t>
  </si>
  <si>
    <t xml:space="preserve">05011382328159 </t>
  </si>
  <si>
    <t>EKY DELIMA ERNANDA</t>
  </si>
  <si>
    <t xml:space="preserve">05011382328161 </t>
  </si>
  <si>
    <t>SASTIA PUTRI HASTINA</t>
  </si>
  <si>
    <t xml:space="preserve">05011382328169 </t>
  </si>
  <si>
    <t>VIOLA ANANDA</t>
  </si>
  <si>
    <t xml:space="preserve">05011382328171 </t>
  </si>
  <si>
    <t>ROMIZAH PUTRI MUNYATI</t>
  </si>
  <si>
    <t xml:space="preserve">05011382328179 </t>
  </si>
  <si>
    <t>AGHNIYA HASYA</t>
  </si>
  <si>
    <t xml:space="preserve">05011382328181 </t>
  </si>
  <si>
    <t>UMMATUL KHAIRIAH</t>
  </si>
  <si>
    <t xml:space="preserve">05011382328193 </t>
  </si>
  <si>
    <t>BERLIANA SAHARANI</t>
  </si>
  <si>
    <t xml:space="preserve">05011382328201 </t>
  </si>
  <si>
    <t>RIA JUNIANA</t>
  </si>
  <si>
    <t xml:space="preserve">05011382328203 </t>
  </si>
  <si>
    <t>VIVA MARIA DOLOROSA SINAGA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</si>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</sst>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H84" sqref="H8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2640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91</v>
      </c>
      <c r="E9" s="14">
        <v>75</v>
      </c>
      <c r="F9" s="14">
        <v>88</v>
      </c>
      <c r="G9" s="13">
        <f>'Format Penilaian'!B9*D9/100+'Format Penilaian'!B10*E9/100+'Format Penilaian'!B11*F9/100</f>
        <v>84.2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94</v>
      </c>
      <c r="E10" s="14">
        <v>96.5</v>
      </c>
      <c r="F10" s="14">
        <v>88</v>
      </c>
      <c r="G10" s="13">
        <f>'Format Penilaian'!B9*D10/100+'Format Penilaian'!B10*E10/100+'Format Penilaian'!B11*F10/100</f>
        <v>92.475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94</v>
      </c>
      <c r="E11" s="14">
        <v>86.5</v>
      </c>
      <c r="F11" s="14">
        <v>88</v>
      </c>
      <c r="G11" s="13">
        <f>'Format Penilaian'!B9*D11/100+'Format Penilaian'!B10*E11/100+'Format Penilaian'!B11*F11/100</f>
        <v>88.975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96</v>
      </c>
      <c r="E12" s="14">
        <v>100</v>
      </c>
      <c r="F12" s="14">
        <v>90</v>
      </c>
      <c r="G12" s="13">
        <f>'Format Penilaian'!B9*D12/100+'Format Penilaian'!B10*E12/100+'Format Penilaian'!B11*F12/100</f>
        <v>95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91</v>
      </c>
      <c r="E13" s="14">
        <v>89</v>
      </c>
      <c r="F13" s="14">
        <v>90</v>
      </c>
      <c r="G13" s="13">
        <f>'Format Penilaian'!B9*D13/100+'Format Penilaian'!B10*E13/100+'Format Penilaian'!B11*F13/100</f>
        <v>89.9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98</v>
      </c>
      <c r="E14" s="14">
        <v>100</v>
      </c>
      <c r="F14" s="14">
        <v>90</v>
      </c>
      <c r="G14" s="13">
        <f>'Format Penilaian'!B9*D14/100+'Format Penilaian'!B10*E14/100+'Format Penilaian'!B11*F14/100</f>
        <v>95.5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96</v>
      </c>
      <c r="E15" s="14">
        <v>100</v>
      </c>
      <c r="F15" s="14">
        <v>90</v>
      </c>
      <c r="G15" s="13">
        <f>'Format Penilaian'!B9*D15/100+'Format Penilaian'!B10*E15/100+'Format Penilaian'!B11*F15/100</f>
        <v>95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93</v>
      </c>
      <c r="E16" s="14">
        <v>85.5</v>
      </c>
      <c r="F16" s="14">
        <v>88</v>
      </c>
      <c r="G16" s="13">
        <f>'Format Penilaian'!B9*D16/100+'Format Penilaian'!B10*E16/100+'Format Penilaian'!B11*F16/100</f>
        <v>88.375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100</v>
      </c>
      <c r="F17" s="14">
        <v>90</v>
      </c>
      <c r="G17" s="13">
        <f>'Format Penilaian'!B9*D17/100+'Format Penilaian'!B10*E17/100+'Format Penilaian'!B11*F17/100</f>
        <v>93.5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97</v>
      </c>
      <c r="E18" s="14">
        <v>100</v>
      </c>
      <c r="F18" s="14">
        <v>90</v>
      </c>
      <c r="G18" s="13">
        <f>'Format Penilaian'!B9*D18/100+'Format Penilaian'!B10*E18/100+'Format Penilaian'!B11*F18/100</f>
        <v>95.25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95</v>
      </c>
      <c r="E19" s="14">
        <v>100</v>
      </c>
      <c r="F19" s="14">
        <v>90</v>
      </c>
      <c r="G19" s="13">
        <f>'Format Penilaian'!B9*D19/100+'Format Penilaian'!B10*E19/100+'Format Penilaian'!B11*F19/100</f>
        <v>94.75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89</v>
      </c>
      <c r="E20" s="14">
        <v>82.5</v>
      </c>
      <c r="F20" s="14">
        <v>88</v>
      </c>
      <c r="G20" s="13">
        <f>'Format Penilaian'!B9*D20/100+'Format Penilaian'!B10*E20/100+'Format Penilaian'!B11*F20/100</f>
        <v>86.325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96</v>
      </c>
      <c r="E21" s="14">
        <v>100</v>
      </c>
      <c r="F21" s="14">
        <v>90</v>
      </c>
      <c r="G21" s="13">
        <f>'Format Penilaian'!B9*D21/100+'Format Penilaian'!B10*E21/100+'Format Penilaian'!B11*F21/100</f>
        <v>95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97</v>
      </c>
      <c r="E22" s="14">
        <v>89</v>
      </c>
      <c r="F22" s="14">
        <v>88</v>
      </c>
      <c r="G22" s="13">
        <f>'Format Penilaian'!B9*D22/100+'Format Penilaian'!B10*E22/100+'Format Penilaian'!B11*F22/100</f>
        <v>90.6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96</v>
      </c>
      <c r="E23" s="14">
        <v>100</v>
      </c>
      <c r="F23" s="14">
        <v>90</v>
      </c>
      <c r="G23" s="13">
        <f>'Format Penilaian'!B9*D23/100+'Format Penilaian'!B10*E23/100+'Format Penilaian'!B11*F23/100</f>
        <v>95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93</v>
      </c>
      <c r="E24" s="14">
        <v>100</v>
      </c>
      <c r="F24" s="14">
        <v>90</v>
      </c>
      <c r="G24" s="13">
        <f>'Format Penilaian'!B9*D24/100+'Format Penilaian'!B10*E24/100+'Format Penilaian'!B11*F24/100</f>
        <v>94.25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97</v>
      </c>
      <c r="E25" s="14">
        <v>93.5</v>
      </c>
      <c r="F25" s="14">
        <v>88</v>
      </c>
      <c r="G25" s="13">
        <f>'Format Penilaian'!B9*D25/100+'Format Penilaian'!B10*E25/100+'Format Penilaian'!B11*F25/100</f>
        <v>92.17500000000001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89</v>
      </c>
      <c r="E26" s="14">
        <v>79.5</v>
      </c>
      <c r="F26" s="14">
        <v>88</v>
      </c>
      <c r="G26" s="13">
        <f>'Format Penilaian'!B9*D26/100+'Format Penilaian'!B10*E26/100+'Format Penilaian'!B11*F26/100</f>
        <v>85.275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94</v>
      </c>
      <c r="E27" s="14">
        <v>100</v>
      </c>
      <c r="F27" s="14">
        <v>90</v>
      </c>
      <c r="G27" s="13">
        <f>'Format Penilaian'!B9*D27/100+'Format Penilaian'!B10*E27/100+'Format Penilaian'!B11*F27/100</f>
        <v>94.5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91</v>
      </c>
      <c r="E28" s="14">
        <v>100</v>
      </c>
      <c r="F28" s="14">
        <v>90</v>
      </c>
      <c r="G28" s="13">
        <f>'Format Penilaian'!B9*D28/100+'Format Penilaian'!B10*E28/100+'Format Penilaian'!B11*F28/100</f>
        <v>93.75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96</v>
      </c>
      <c r="E29" s="14">
        <v>100</v>
      </c>
      <c r="F29" s="14">
        <v>90</v>
      </c>
      <c r="G29" s="13">
        <f>'Format Penilaian'!B9*D29/100+'Format Penilaian'!B10*E29/100+'Format Penilaian'!B11*F29/100</f>
        <v>95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83</v>
      </c>
      <c r="F30" s="14">
        <v>88</v>
      </c>
      <c r="G30" s="13">
        <f>'Format Penilaian'!B9*D30/100+'Format Penilaian'!B10*E30/100+'Format Penilaian'!B11*F30/100</f>
        <v>86.75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95</v>
      </c>
      <c r="E31" s="14">
        <v>100</v>
      </c>
      <c r="F31" s="14">
        <v>90</v>
      </c>
      <c r="G31" s="13">
        <f>'Format Penilaian'!B9*D31/100+'Format Penilaian'!B10*E31/100+'Format Penilaian'!B11*F31/100</f>
        <v>94.75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92</v>
      </c>
      <c r="E32" s="14">
        <v>83</v>
      </c>
      <c r="F32" s="14">
        <v>88</v>
      </c>
      <c r="G32" s="13">
        <f>'Format Penilaian'!B9*D32/100+'Format Penilaian'!B10*E32/100+'Format Penilaian'!B11*F32/100</f>
        <v>87.25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95</v>
      </c>
      <c r="E33" s="14">
        <v>95.25</v>
      </c>
      <c r="F33" s="14">
        <v>88</v>
      </c>
      <c r="G33" s="13">
        <f>'Format Penilaian'!B9*D33/100+'Format Penilaian'!B10*E33/100+'Format Penilaian'!B11*F33/100</f>
        <v>92.2875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93</v>
      </c>
      <c r="E34" s="14">
        <v>90</v>
      </c>
      <c r="F34" s="14">
        <v>88</v>
      </c>
      <c r="G34" s="13">
        <f>'Format Penilaian'!B9*D34/100+'Format Penilaian'!B10*E34/100+'Format Penilaian'!B11*F34/100</f>
        <v>89.95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97</v>
      </c>
      <c r="E35" s="14">
        <v>93.5</v>
      </c>
      <c r="F35" s="14">
        <v>88</v>
      </c>
      <c r="G35" s="13">
        <f>'Format Penilaian'!B9*D35/100+'Format Penilaian'!B10*E35/100+'Format Penilaian'!B11*F35/100</f>
        <v>92.17500000000001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93</v>
      </c>
      <c r="E36" s="14">
        <v>90</v>
      </c>
      <c r="F36" s="14">
        <v>88</v>
      </c>
      <c r="G36" s="13">
        <f>'Format Penilaian'!B9*D36/100+'Format Penilaian'!B10*E36/100+'Format Penilaian'!B11*F36/100</f>
        <v>89.95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93</v>
      </c>
      <c r="E37" s="14">
        <v>89.5</v>
      </c>
      <c r="F37" s="14">
        <v>88</v>
      </c>
      <c r="G37" s="13">
        <f>'Format Penilaian'!B9*D37/100+'Format Penilaian'!B10*E37/100+'Format Penilaian'!B11*F37/100</f>
        <v>89.775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86</v>
      </c>
      <c r="E38" s="14">
        <v>60.5</v>
      </c>
      <c r="F38" s="14">
        <v>88</v>
      </c>
      <c r="G38" s="13">
        <f>'Format Penilaian'!B9*D38/100+'Format Penilaian'!B10*E38/100+'Format Penilaian'!B11*F38/100</f>
        <v>77.875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  <row r="39" spans="1:8" ht="15">
      <c r="A39" s="13">
        <v>31</v>
      </c>
      <c r="B39" s="13" t="s">
        <v>80</v>
      </c>
      <c r="C39" s="13" t="s">
        <v>81</v>
      </c>
      <c r="D39" s="14">
        <v>94</v>
      </c>
      <c r="E39" s="14">
        <v>82.5</v>
      </c>
      <c r="F39" s="14">
        <v>88</v>
      </c>
      <c r="G39" s="13">
        <f>'Format Penilaian'!B9*D39/100+'Format Penilaian'!B10*E39/100+'Format Penilaian'!B11*F39/100</f>
        <v>87.575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89</v>
      </c>
      <c r="E40" s="14">
        <v>76</v>
      </c>
      <c r="F40" s="14">
        <v>88</v>
      </c>
      <c r="G40" s="13">
        <f>'Format Penilaian'!B9*D40/100+'Format Penilaian'!B10*E40/100+'Format Penilaian'!B11*F40/100</f>
        <v>84.05000000000001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B</v>
      </c>
    </row>
    <row r="41" spans="1:8" ht="15">
      <c r="A41" s="13">
        <v>33</v>
      </c>
      <c r="B41" s="13" t="s">
        <v>84</v>
      </c>
      <c r="C41" s="13" t="s">
        <v>85</v>
      </c>
      <c r="D41" s="14">
        <v>96</v>
      </c>
      <c r="E41" s="14">
        <v>89.5</v>
      </c>
      <c r="F41" s="14">
        <v>88</v>
      </c>
      <c r="G41" s="13">
        <f>'Format Penilaian'!B9*D41/100+'Format Penilaian'!B10*E41/100+'Format Penilaian'!B11*F41/100</f>
        <v>90.525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93</v>
      </c>
      <c r="E42" s="14">
        <v>93</v>
      </c>
      <c r="F42" s="14">
        <v>88</v>
      </c>
      <c r="G42" s="13">
        <f>'Format Penilaian'!B9*D42/100+'Format Penilaian'!B10*E42/100+'Format Penilaian'!B11*F42/100</f>
        <v>91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47</v>
      </c>
      <c r="E43" s="14">
        <v>55.25</v>
      </c>
      <c r="F43" s="14">
        <v>0</v>
      </c>
      <c r="G43" s="13">
        <f>'Format Penilaian'!B9*D43/100+'Format Penilaian'!B10*E43/100+'Format Penilaian'!B11*F43/100</f>
        <v>31.0875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E</v>
      </c>
    </row>
    <row r="44" spans="1:8" ht="15">
      <c r="A44" s="13">
        <v>36</v>
      </c>
      <c r="B44" s="13" t="s">
        <v>90</v>
      </c>
      <c r="C44" s="13" t="s">
        <v>91</v>
      </c>
      <c r="D44" s="14">
        <v>95</v>
      </c>
      <c r="E44" s="14">
        <v>100</v>
      </c>
      <c r="F44" s="14">
        <v>88</v>
      </c>
      <c r="G44" s="13">
        <f>'Format Penilaian'!B9*D44/100+'Format Penilaian'!B10*E44/100+'Format Penilaian'!B11*F44/100</f>
        <v>93.95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89</v>
      </c>
      <c r="E45" s="14">
        <v>82</v>
      </c>
      <c r="F45" s="14">
        <v>88</v>
      </c>
      <c r="G45" s="13">
        <f>'Format Penilaian'!B9*D45/100+'Format Penilaian'!B10*E45/100+'Format Penilaian'!B11*F45/100</f>
        <v>86.15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92</v>
      </c>
      <c r="E46" s="14">
        <v>76</v>
      </c>
      <c r="F46" s="14">
        <v>88</v>
      </c>
      <c r="G46" s="13">
        <f>'Format Penilaian'!B9*D46/100+'Format Penilaian'!B10*E46/100+'Format Penilaian'!B11*F46/100</f>
        <v>84.80000000000001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B</v>
      </c>
    </row>
    <row r="47" spans="1:8" ht="15">
      <c r="A47" s="13">
        <v>39</v>
      </c>
      <c r="B47" s="13" t="s">
        <v>96</v>
      </c>
      <c r="C47" s="13" t="s">
        <v>97</v>
      </c>
      <c r="D47" s="14">
        <v>96</v>
      </c>
      <c r="E47" s="14">
        <v>85.5</v>
      </c>
      <c r="F47" s="14">
        <v>88</v>
      </c>
      <c r="G47" s="13">
        <f>'Format Penilaian'!B9*D47/100+'Format Penilaian'!B10*E47/100+'Format Penilaian'!B11*F47/100</f>
        <v>89.125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94</v>
      </c>
      <c r="E48" s="14">
        <v>86</v>
      </c>
      <c r="F48" s="14">
        <v>88</v>
      </c>
      <c r="G48" s="13">
        <f>'Format Penilaian'!B9*D48/100+'Format Penilaian'!B10*E48/100+'Format Penilaian'!B11*F48/100</f>
        <v>88.80000000000001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91</v>
      </c>
      <c r="E49" s="14">
        <v>78.5</v>
      </c>
      <c r="F49" s="14">
        <v>88</v>
      </c>
      <c r="G49" s="13">
        <f>'Format Penilaian'!B9*D49/100+'Format Penilaian'!B10*E49/100+'Format Penilaian'!B11*F49/100</f>
        <v>85.42500000000001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B</v>
      </c>
    </row>
    <row r="50" spans="1:8" ht="15">
      <c r="A50" s="13">
        <v>42</v>
      </c>
      <c r="B50" s="13" t="s">
        <v>102</v>
      </c>
      <c r="C50" s="13" t="s">
        <v>103</v>
      </c>
      <c r="D50" s="14">
        <v>95</v>
      </c>
      <c r="E50" s="14">
        <v>75.5</v>
      </c>
      <c r="F50" s="14">
        <v>88</v>
      </c>
      <c r="G50" s="13">
        <f>'Format Penilaian'!B9*D50/100+'Format Penilaian'!B10*E50/100+'Format Penilaian'!B11*F50/100</f>
        <v>85.375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B</v>
      </c>
    </row>
    <row r="51" spans="1:8" ht="15">
      <c r="A51" s="13">
        <v>43</v>
      </c>
      <c r="B51" s="13" t="s">
        <v>104</v>
      </c>
      <c r="C51" s="13" t="s">
        <v>105</v>
      </c>
      <c r="D51" s="14">
        <v>87</v>
      </c>
      <c r="E51" s="14">
        <v>83</v>
      </c>
      <c r="F51" s="14">
        <v>88</v>
      </c>
      <c r="G51" s="13">
        <f>'Format Penilaian'!B9*D51/100+'Format Penilaian'!B10*E51/100+'Format Penilaian'!B11*F51/100</f>
        <v>86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96</v>
      </c>
      <c r="E52" s="14">
        <v>79</v>
      </c>
      <c r="F52" s="14">
        <v>88</v>
      </c>
      <c r="G52" s="13">
        <f>'Format Penilaian'!B9*D52/100+'Format Penilaian'!B10*E52/100+'Format Penilaian'!B11*F52/100</f>
        <v>86.85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90</v>
      </c>
      <c r="E53" s="14">
        <v>89.5</v>
      </c>
      <c r="F53" s="14">
        <v>88</v>
      </c>
      <c r="G53" s="13">
        <f>'Format Penilaian'!B9*D53/100+'Format Penilaian'!B10*E53/100+'Format Penilaian'!B11*F53/100</f>
        <v>89.025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90</v>
      </c>
      <c r="E54" s="14">
        <v>89</v>
      </c>
      <c r="F54" s="14">
        <v>88</v>
      </c>
      <c r="G54" s="13">
        <f>'Format Penilaian'!B9*D54/100+'Format Penilaian'!B10*E54/100+'Format Penilaian'!B11*F54/100</f>
        <v>88.85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92</v>
      </c>
      <c r="E55" s="14">
        <v>75.5</v>
      </c>
      <c r="F55" s="14">
        <v>88</v>
      </c>
      <c r="G55" s="13">
        <f>'Format Penilaian'!B9*D55/100+'Format Penilaian'!B10*E55/100+'Format Penilaian'!B11*F55/100</f>
        <v>84.625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B</v>
      </c>
    </row>
    <row r="56" spans="1:8" ht="15">
      <c r="A56" s="13">
        <v>48</v>
      </c>
      <c r="B56" s="13" t="s">
        <v>114</v>
      </c>
      <c r="C56" s="13" t="s">
        <v>115</v>
      </c>
      <c r="D56" s="14">
        <v>93</v>
      </c>
      <c r="E56" s="14">
        <v>79.5</v>
      </c>
      <c r="F56" s="14">
        <v>88</v>
      </c>
      <c r="G56" s="13">
        <f>'Format Penilaian'!B9*D56/100+'Format Penilaian'!B10*E56/100+'Format Penilaian'!B11*F56/100</f>
        <v>86.275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92</v>
      </c>
      <c r="E57" s="14">
        <v>79</v>
      </c>
      <c r="F57" s="14">
        <v>88</v>
      </c>
      <c r="G57" s="13">
        <f>'Format Penilaian'!B9*D57/100+'Format Penilaian'!B10*E57/100+'Format Penilaian'!B11*F57/100</f>
        <v>85.85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B</v>
      </c>
    </row>
    <row r="58" spans="1:8" ht="15">
      <c r="A58" s="13">
        <v>50</v>
      </c>
      <c r="B58" s="13" t="s">
        <v>118</v>
      </c>
      <c r="C58" s="13" t="s">
        <v>119</v>
      </c>
      <c r="D58" s="14">
        <v>97</v>
      </c>
      <c r="E58" s="14">
        <v>100</v>
      </c>
      <c r="F58" s="14">
        <v>90</v>
      </c>
      <c r="G58" s="13">
        <f>'Format Penilaian'!B9*D58/100+'Format Penilaian'!B10*E58/100+'Format Penilaian'!B11*F58/100</f>
        <v>95.25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92</v>
      </c>
      <c r="E59" s="14">
        <v>85.5</v>
      </c>
      <c r="F59" s="14">
        <v>88</v>
      </c>
      <c r="G59" s="13">
        <f>'Format Penilaian'!B9*D59/100+'Format Penilaian'!B10*E59/100+'Format Penilaian'!B11*F59/100</f>
        <v>88.125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13">
        <v>52</v>
      </c>
      <c r="B60" s="13" t="s">
        <v>122</v>
      </c>
      <c r="C60" s="13" t="s">
        <v>123</v>
      </c>
      <c r="D60" s="14">
        <v>94</v>
      </c>
      <c r="E60" s="14">
        <v>93</v>
      </c>
      <c r="F60" s="14">
        <v>88</v>
      </c>
      <c r="G60" s="13">
        <f>'Format Penilaian'!B9*D60/100+'Format Penilaian'!B10*E60/100+'Format Penilaian'!B11*F60/100</f>
        <v>91.25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13">
        <v>53</v>
      </c>
      <c r="B61" s="13" t="s">
        <v>124</v>
      </c>
      <c r="C61" s="13" t="s">
        <v>125</v>
      </c>
      <c r="D61" s="14">
        <v>93</v>
      </c>
      <c r="E61" s="14">
        <v>82</v>
      </c>
      <c r="F61" s="14">
        <v>88</v>
      </c>
      <c r="G61" s="13">
        <f>'Format Penilaian'!B9*D61/100+'Format Penilaian'!B10*E61/100+'Format Penilaian'!B11*F61/100</f>
        <v>87.15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13">
        <v>54</v>
      </c>
      <c r="B62" s="13" t="s">
        <v>126</v>
      </c>
      <c r="C62" s="13" t="s">
        <v>127</v>
      </c>
      <c r="D62" s="14">
        <v>89</v>
      </c>
      <c r="E62" s="14">
        <v>79</v>
      </c>
      <c r="F62" s="14">
        <v>88</v>
      </c>
      <c r="G62" s="13">
        <f>'Format Penilaian'!B9*D62/100+'Format Penilaian'!B10*E62/100+'Format Penilaian'!B11*F62/100</f>
        <v>85.1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B</v>
      </c>
    </row>
    <row r="63" spans="1:8" ht="15">
      <c r="A63" s="13">
        <v>55</v>
      </c>
      <c r="B63" s="13" t="s">
        <v>128</v>
      </c>
      <c r="C63" s="13" t="s">
        <v>129</v>
      </c>
      <c r="D63" s="14">
        <v>94</v>
      </c>
      <c r="E63" s="14">
        <v>89.5</v>
      </c>
      <c r="F63" s="14">
        <v>88</v>
      </c>
      <c r="G63" s="13">
        <f>'Format Penilaian'!B9*D63/100+'Format Penilaian'!B10*E63/100+'Format Penilaian'!B11*F63/100</f>
        <v>90.025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13">
        <v>56</v>
      </c>
      <c r="B64" s="13" t="s">
        <v>130</v>
      </c>
      <c r="C64" s="13" t="s">
        <v>131</v>
      </c>
      <c r="D64" s="14">
        <v>94</v>
      </c>
      <c r="E64" s="14">
        <v>76</v>
      </c>
      <c r="F64" s="14">
        <v>90</v>
      </c>
      <c r="G64" s="13">
        <f>'Format Penilaian'!B9*D64/100+'Format Penilaian'!B10*E64/100+'Format Penilaian'!B11*F64/100</f>
        <v>86.1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13">
        <v>57</v>
      </c>
      <c r="B65" s="13" t="s">
        <v>132</v>
      </c>
      <c r="C65" s="13" t="s">
        <v>133</v>
      </c>
      <c r="D65" s="14">
        <v>98</v>
      </c>
      <c r="E65" s="14">
        <v>100</v>
      </c>
      <c r="F65" s="14">
        <v>90</v>
      </c>
      <c r="G65" s="13">
        <f>'Format Penilaian'!B9*D65/100+'Format Penilaian'!B10*E65/100+'Format Penilaian'!B11*F65/100</f>
        <v>95.5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13">
        <v>58</v>
      </c>
      <c r="B66" s="13" t="s">
        <v>134</v>
      </c>
      <c r="C66" s="13" t="s">
        <v>135</v>
      </c>
      <c r="D66" s="14">
        <v>89</v>
      </c>
      <c r="E66" s="14">
        <v>86.5</v>
      </c>
      <c r="F66" s="14">
        <v>88</v>
      </c>
      <c r="G66" s="13">
        <f>'Format Penilaian'!B9*D66/100+'Format Penilaian'!B10*E66/100+'Format Penilaian'!B11*F66/100</f>
        <v>87.725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5">
      <c r="A67" s="13">
        <v>59</v>
      </c>
      <c r="B67" s="13" t="s">
        <v>136</v>
      </c>
      <c r="C67" s="13" t="s">
        <v>137</v>
      </c>
      <c r="D67" s="14">
        <v>90</v>
      </c>
      <c r="E67" s="14">
        <v>82</v>
      </c>
      <c r="F67" s="14">
        <v>88</v>
      </c>
      <c r="G67" s="13">
        <f>'Format Penilaian'!B9*D67/100+'Format Penilaian'!B10*E67/100+'Format Penilaian'!B11*F67/100</f>
        <v>86.4</v>
      </c>
      <c r="H67" s="15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13">
        <v>60</v>
      </c>
      <c r="B68" s="13" t="s">
        <v>138</v>
      </c>
      <c r="C68" s="13" t="s">
        <v>139</v>
      </c>
      <c r="D68" s="14">
        <v>91</v>
      </c>
      <c r="E68" s="14">
        <v>85.5</v>
      </c>
      <c r="F68" s="14">
        <v>88</v>
      </c>
      <c r="G68" s="13">
        <f>'Format Penilaian'!B9*D68/100+'Format Penilaian'!B10*E68/100+'Format Penilaian'!B11*F68/100</f>
        <v>87.875</v>
      </c>
      <c r="H68" s="15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5">
      <c r="A69" s="13">
        <v>61</v>
      </c>
      <c r="B69" s="13" t="s">
        <v>140</v>
      </c>
      <c r="C69" s="13" t="s">
        <v>141</v>
      </c>
      <c r="D69" s="14">
        <v>91</v>
      </c>
      <c r="E69" s="14">
        <v>82</v>
      </c>
      <c r="F69" s="14">
        <v>88</v>
      </c>
      <c r="G69" s="13">
        <f>'Format Penilaian'!B9*D69/100+'Format Penilaian'!B10*E69/100+'Format Penilaian'!B11*F69/100</f>
        <v>86.65</v>
      </c>
      <c r="H69" s="15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5">
      <c r="A70" s="13">
        <v>62</v>
      </c>
      <c r="B70" s="13" t="s">
        <v>142</v>
      </c>
      <c r="C70" s="13" t="s">
        <v>143</v>
      </c>
      <c r="D70" s="14">
        <v>94</v>
      </c>
      <c r="E70" s="14">
        <v>90</v>
      </c>
      <c r="F70" s="14">
        <v>88</v>
      </c>
      <c r="G70" s="13">
        <f>'Format Penilaian'!B9*D70/100+'Format Penilaian'!B10*E70/100+'Format Penilaian'!B11*F70/100</f>
        <v>90.2</v>
      </c>
      <c r="H70" s="15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13">
        <v>63</v>
      </c>
      <c r="B71" s="13" t="s">
        <v>144</v>
      </c>
      <c r="C71" s="13" t="s">
        <v>145</v>
      </c>
      <c r="D71" s="14">
        <v>90</v>
      </c>
      <c r="E71" s="14">
        <v>100</v>
      </c>
      <c r="F71" s="14">
        <v>90</v>
      </c>
      <c r="G71" s="13">
        <f>'Format Penilaian'!B9*D71/100+'Format Penilaian'!B10*E71/100+'Format Penilaian'!B11*F71/100</f>
        <v>93.5</v>
      </c>
      <c r="H71" s="15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13">
        <v>64</v>
      </c>
      <c r="B72" s="13" t="s">
        <v>146</v>
      </c>
      <c r="C72" s="13" t="s">
        <v>147</v>
      </c>
      <c r="D72" s="14">
        <v>95</v>
      </c>
      <c r="E72" s="14">
        <v>89.5</v>
      </c>
      <c r="F72" s="14">
        <v>88</v>
      </c>
      <c r="G72" s="13">
        <f>'Format Penilaian'!B9*D72/100+'Format Penilaian'!B10*E72/100+'Format Penilaian'!B11*F72/100</f>
        <v>90.275</v>
      </c>
      <c r="H72" s="15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5">
      <c r="A73" s="13">
        <v>65</v>
      </c>
      <c r="B73" s="13" t="s">
        <v>148</v>
      </c>
      <c r="C73" s="13" t="s">
        <v>149</v>
      </c>
      <c r="D73" s="14">
        <v>93</v>
      </c>
      <c r="E73" s="14">
        <v>90</v>
      </c>
      <c r="F73" s="14">
        <v>88</v>
      </c>
      <c r="G73" s="13">
        <f>'Format Penilaian'!B9*D73/100+'Format Penilaian'!B10*E73/100+'Format Penilaian'!B11*F73/100</f>
        <v>89.95</v>
      </c>
      <c r="H73" s="15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5">
      <c r="A74" s="13">
        <v>66</v>
      </c>
      <c r="B74" s="13" t="s">
        <v>150</v>
      </c>
      <c r="C74" s="13" t="s">
        <v>151</v>
      </c>
      <c r="D74" s="14">
        <v>91</v>
      </c>
      <c r="E74" s="14">
        <v>79</v>
      </c>
      <c r="F74" s="14">
        <v>88</v>
      </c>
      <c r="G74" s="13">
        <f>'Format Penilaian'!B9*D74/100+'Format Penilaian'!B10*E74/100+'Format Penilaian'!B11*F74/100</f>
        <v>85.6</v>
      </c>
      <c r="H74" s="15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B</v>
      </c>
    </row>
    <row r="75" spans="1:8" ht="15">
      <c r="A75" s="13">
        <v>67</v>
      </c>
      <c r="B75" s="13" t="s">
        <v>152</v>
      </c>
      <c r="C75" s="13" t="s">
        <v>153</v>
      </c>
      <c r="D75" s="14">
        <v>93</v>
      </c>
      <c r="E75" s="14">
        <v>79</v>
      </c>
      <c r="F75" s="14">
        <v>88</v>
      </c>
      <c r="G75" s="13">
        <f>'Format Penilaian'!B9*D75/100+'Format Penilaian'!B10*E75/100+'Format Penilaian'!B11*F75/100</f>
        <v>86.1</v>
      </c>
      <c r="H75" s="15" t="str">
        <f>IF(AND(G75&gt;='Format Penilaian'!B2,G75&lt;='Format Penilaian'!D2),"A",IF(AND(G75&gt;='Format Penilaian'!B3,G75&lt;='Format Penilaian'!D3),"B",IF(AND(G75&gt;='Format Penilaian'!B4,G75&lt;='Format Penilaian'!D4),"C",IF(AND(G75&gt;='Format Penilaian'!B5,G75&lt;='Format Penilaian'!D5),"D",IF(AND(G75&gt;='Format Penilaian'!B6,G75&lt;='Format Penilaian'!D6),"E")))))</f>
        <v>A</v>
      </c>
    </row>
    <row r="76" spans="1:8" ht="15">
      <c r="A76" s="13">
        <v>68</v>
      </c>
      <c r="B76" s="13" t="s">
        <v>154</v>
      </c>
      <c r="C76" s="13" t="s">
        <v>155</v>
      </c>
      <c r="D76" s="14">
        <v>88</v>
      </c>
      <c r="E76" s="14">
        <v>79</v>
      </c>
      <c r="F76" s="14">
        <v>88</v>
      </c>
      <c r="G76" s="13">
        <f>'Format Penilaian'!B9*D76/100+'Format Penilaian'!B10*E76/100+'Format Penilaian'!B11*F76/100</f>
        <v>84.85</v>
      </c>
      <c r="H76" s="15" t="str">
        <f>IF(AND(G76&gt;='Format Penilaian'!B2,G76&lt;='Format Penilaian'!D2),"A",IF(AND(G76&gt;='Format Penilaian'!B3,G76&lt;='Format Penilaian'!D3),"B",IF(AND(G76&gt;='Format Penilaian'!B4,G76&lt;='Format Penilaian'!D4),"C",IF(AND(G76&gt;='Format Penilaian'!B5,G76&lt;='Format Penilaian'!D5),"D",IF(AND(G76&gt;='Format Penilaian'!B6,G76&lt;='Format Penilaian'!D6),"E")))))</f>
        <v>B</v>
      </c>
    </row>
    <row r="77" spans="1:8" ht="15">
      <c r="A77" s="13">
        <v>69</v>
      </c>
      <c r="B77" s="13" t="s">
        <v>156</v>
      </c>
      <c r="C77" s="13" t="s">
        <v>157</v>
      </c>
      <c r="D77" s="14">
        <v>91</v>
      </c>
      <c r="E77" s="14">
        <v>96.5</v>
      </c>
      <c r="F77" s="14">
        <v>88</v>
      </c>
      <c r="G77" s="13">
        <f>'Format Penilaian'!B9*D77/100+'Format Penilaian'!B10*E77/100+'Format Penilaian'!B11*F77/100</f>
        <v>91.725</v>
      </c>
      <c r="H77" s="15" t="str">
        <f>IF(AND(G77&gt;='Format Penilaian'!B2,G77&lt;='Format Penilaian'!D2),"A",IF(AND(G77&gt;='Format Penilaian'!B3,G77&lt;='Format Penilaian'!D3),"B",IF(AND(G77&gt;='Format Penilaian'!B4,G77&lt;='Format Penilaian'!D4),"C",IF(AND(G77&gt;='Format Penilaian'!B5,G77&lt;='Format Penilaian'!D5),"D",IF(AND(G77&gt;='Format Penilaian'!B6,G77&lt;='Format Penilaian'!D6),"E")))))</f>
        <v>A</v>
      </c>
    </row>
    <row r="78" spans="1:8" ht="15">
      <c r="A78" s="13">
        <v>70</v>
      </c>
      <c r="B78" s="13" t="s">
        <v>158</v>
      </c>
      <c r="C78" s="13" t="s">
        <v>159</v>
      </c>
      <c r="D78" s="14">
        <v>95</v>
      </c>
      <c r="E78" s="14">
        <v>97</v>
      </c>
      <c r="F78" s="14">
        <v>88</v>
      </c>
      <c r="G78" s="13">
        <f>'Format Penilaian'!B9*D78/100+'Format Penilaian'!B10*E78/100+'Format Penilaian'!B11*F78/100</f>
        <v>92.9</v>
      </c>
      <c r="H78" s="15" t="str">
        <f>IF(AND(G78&gt;='Format Penilaian'!B2,G78&lt;='Format Penilaian'!D2),"A",IF(AND(G78&gt;='Format Penilaian'!B3,G78&lt;='Format Penilaian'!D3),"B",IF(AND(G78&gt;='Format Penilaian'!B4,G78&lt;='Format Penilaian'!D4),"C",IF(AND(G78&gt;='Format Penilaian'!B5,G78&lt;='Format Penilaian'!D5),"D",IF(AND(G78&gt;='Format Penilaian'!B6,G78&lt;='Format Penilaian'!D6),"E")))))</f>
        <v>A</v>
      </c>
    </row>
    <row r="79" spans="1:8" ht="15">
      <c r="A79" s="13">
        <v>71</v>
      </c>
      <c r="B79" s="13" t="s">
        <v>160</v>
      </c>
      <c r="C79" s="13" t="s">
        <v>161</v>
      </c>
      <c r="D79" s="14">
        <v>89</v>
      </c>
      <c r="E79" s="14">
        <v>100</v>
      </c>
      <c r="F79" s="14">
        <v>90</v>
      </c>
      <c r="G79" s="13">
        <f>'Format Penilaian'!B9*D79/100+'Format Penilaian'!B10*E79/100+'Format Penilaian'!B11*F79/100</f>
        <v>93.25</v>
      </c>
      <c r="H79" s="15" t="str">
        <f>IF(AND(G79&gt;='Format Penilaian'!B2,G79&lt;='Format Penilaian'!D2),"A",IF(AND(G79&gt;='Format Penilaian'!B3,G79&lt;='Format Penilaian'!D3),"B",IF(AND(G79&gt;='Format Penilaian'!B4,G79&lt;='Format Penilaian'!D4),"C",IF(AND(G79&gt;='Format Penilaian'!B5,G79&lt;='Format Penilaian'!D5),"D",IF(AND(G79&gt;='Format Penilaian'!B6,G79&lt;='Format Penilaian'!D6),"E")))))</f>
        <v>A</v>
      </c>
    </row>
    <row r="80" spans="1:8" ht="15">
      <c r="A80" s="13">
        <v>72</v>
      </c>
      <c r="B80" s="13" t="s">
        <v>162</v>
      </c>
      <c r="C80" s="13" t="s">
        <v>163</v>
      </c>
      <c r="D80" s="14">
        <v>93</v>
      </c>
      <c r="E80" s="14">
        <v>83</v>
      </c>
      <c r="F80" s="14">
        <v>88</v>
      </c>
      <c r="G80" s="13">
        <f>'Format Penilaian'!B9*D80/100+'Format Penilaian'!B10*E80/100+'Format Penilaian'!B11*F80/100</f>
        <v>87.5</v>
      </c>
      <c r="H80" s="15" t="str">
        <f>IF(AND(G80&gt;='Format Penilaian'!B2,G80&lt;='Format Penilaian'!D2),"A",IF(AND(G80&gt;='Format Penilaian'!B3,G80&lt;='Format Penilaian'!D3),"B",IF(AND(G80&gt;='Format Penilaian'!B4,G80&lt;='Format Penilaian'!D4),"C",IF(AND(G80&gt;='Format Penilaian'!B5,G80&lt;='Format Penilaian'!D5),"D",IF(AND(G80&gt;='Format Penilaian'!B6,G80&lt;='Format Penilaian'!D6),"E")))))</f>
        <v>A</v>
      </c>
    </row>
    <row r="81" spans="1:8" ht="15">
      <c r="A81" s="13">
        <v>73</v>
      </c>
      <c r="B81" s="13" t="s">
        <v>164</v>
      </c>
      <c r="C81" s="13" t="s">
        <v>165</v>
      </c>
      <c r="D81" s="14">
        <v>92</v>
      </c>
      <c r="E81" s="14">
        <v>83</v>
      </c>
      <c r="F81" s="14">
        <v>88</v>
      </c>
      <c r="G81" s="13">
        <f>'Format Penilaian'!B9*D81/100+'Format Penilaian'!B10*E81/100+'Format Penilaian'!B11*F81/100</f>
        <v>87.25</v>
      </c>
      <c r="H81" s="15" t="str">
        <f>IF(AND(G81&gt;='Format Penilaian'!B2,G81&lt;='Format Penilaian'!D2),"A",IF(AND(G81&gt;='Format Penilaian'!B3,G81&lt;='Format Penilaian'!D3),"B",IF(AND(G81&gt;='Format Penilaian'!B4,G81&lt;='Format Penilaian'!D4),"C",IF(AND(G81&gt;='Format Penilaian'!B5,G81&lt;='Format Penilaian'!D5),"D",IF(AND(G81&gt;='Format Penilaian'!B6,G81&lt;='Format Penilaian'!D6),"E")))))</f>
        <v>A</v>
      </c>
    </row>
    <row r="82" spans="1:8" ht="15">
      <c r="A82" s="13">
        <v>74</v>
      </c>
      <c r="B82" s="13" t="s">
        <v>166</v>
      </c>
      <c r="C82" s="13" t="s">
        <v>167</v>
      </c>
      <c r="D82" s="14">
        <v>92</v>
      </c>
      <c r="E82" s="14">
        <v>96.5</v>
      </c>
      <c r="F82" s="14">
        <v>88</v>
      </c>
      <c r="G82" s="13">
        <f>'Format Penilaian'!B9*D82/100+'Format Penilaian'!B10*E82/100+'Format Penilaian'!B11*F82/100</f>
        <v>91.975</v>
      </c>
      <c r="H82" s="15" t="str">
        <f>IF(AND(G82&gt;='Format Penilaian'!B2,G82&lt;='Format Penilaian'!D2),"A",IF(AND(G82&gt;='Format Penilaian'!B3,G82&lt;='Format Penilaian'!D3),"B",IF(AND(G82&gt;='Format Penilaian'!B4,G82&lt;='Format Penilaian'!D4),"C",IF(AND(G82&gt;='Format Penilaian'!B5,G82&lt;='Format Penilaian'!D5),"D",IF(AND(G82&gt;='Format Penilaian'!B6,G82&lt;='Format Penilaian'!D6),"E")))))</f>
        <v>A</v>
      </c>
    </row>
    <row r="83" spans="1:8" ht="15">
      <c r="A83" s="13">
        <v>75</v>
      </c>
      <c r="B83" s="13" t="s">
        <v>168</v>
      </c>
      <c r="C83" s="13" t="s">
        <v>169</v>
      </c>
      <c r="D83" s="14">
        <v>92</v>
      </c>
      <c r="E83" s="14">
        <v>89.5</v>
      </c>
      <c r="F83" s="14">
        <v>88</v>
      </c>
      <c r="G83" s="13">
        <f>'Format Penilaian'!B9*D83/100+'Format Penilaian'!B10*E83/100+'Format Penilaian'!B11*F83/100</f>
        <v>89.525</v>
      </c>
      <c r="H83" s="15" t="str">
        <f>IF(AND(G83&gt;='Format Penilaian'!B2,G83&lt;='Format Penilaian'!D2),"A",IF(AND(G83&gt;='Format Penilaian'!B3,G83&lt;='Format Penilaian'!D3),"B",IF(AND(G83&gt;='Format Penilaian'!B4,G83&lt;='Format Penilaian'!D4),"C",IF(AND(G83&gt;='Format Penilaian'!B5,G83&lt;='Format Penilaian'!D5),"D",IF(AND(G83&gt;='Format Penilaian'!B6,G83&lt;='Format Penilaian'!D6),"E")))))</f>
        <v>A</v>
      </c>
    </row>
    <row r="84" spans="1:8" ht="15">
      <c r="A84" s="13">
        <v>76</v>
      </c>
      <c r="B84" s="13" t="s">
        <v>170</v>
      </c>
      <c r="C84" s="13" t="s">
        <v>171</v>
      </c>
      <c r="D84" s="14">
        <v>98</v>
      </c>
      <c r="E84" s="14">
        <v>86</v>
      </c>
      <c r="F84" s="14">
        <v>88</v>
      </c>
      <c r="G84" s="13">
        <f>'Format Penilaian'!B9*D84/100+'Format Penilaian'!B10*E84/100+'Format Penilaian'!B11*F84/100</f>
        <v>89.80000000000001</v>
      </c>
      <c r="H84" s="15" t="str">
        <f>IF(AND(G84&gt;='Format Penilaian'!B2,G84&lt;='Format Penilaian'!D2),"A",IF(AND(G84&gt;='Format Penilaian'!B3,G84&lt;='Format Penilaian'!D3),"B",IF(AND(G84&gt;='Format Penilaian'!B4,G84&lt;='Format Penilaian'!D4),"C",IF(AND(G84&gt;='Format Penilaian'!B5,G84&lt;='Format Penilaian'!D5),"D",IF(AND(G84&gt;='Format Penilaian'!B6,G84&lt;='Format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172</v>
      </c>
    </row>
    <row r="2" spans="1:4" ht="15">
      <c r="A2" t="s">
        <v>173</v>
      </c>
      <c r="B2" s="3">
        <v>86</v>
      </c>
      <c r="C2" s="2" t="s">
        <v>174</v>
      </c>
      <c r="D2" s="3">
        <v>100</v>
      </c>
    </row>
    <row r="3" spans="1:4" ht="15">
      <c r="A3" t="s">
        <v>175</v>
      </c>
      <c r="B3" s="3">
        <v>71</v>
      </c>
      <c r="C3" s="2" t="s">
        <v>174</v>
      </c>
      <c r="D3" s="3">
        <v>85.99</v>
      </c>
    </row>
    <row r="4" spans="1:4" ht="15">
      <c r="A4" t="s">
        <v>176</v>
      </c>
      <c r="B4" s="3">
        <v>56</v>
      </c>
      <c r="C4" s="2" t="s">
        <v>174</v>
      </c>
      <c r="D4" s="3">
        <v>70.99</v>
      </c>
    </row>
    <row r="5" spans="1:4" ht="15">
      <c r="A5" t="s">
        <v>177</v>
      </c>
      <c r="B5" s="3">
        <v>41</v>
      </c>
      <c r="C5" s="2" t="s">
        <v>174</v>
      </c>
      <c r="D5" s="3">
        <v>55.99</v>
      </c>
    </row>
    <row r="6" spans="1:4" ht="15">
      <c r="A6" t="s">
        <v>178</v>
      </c>
      <c r="B6" s="3">
        <v>0</v>
      </c>
      <c r="C6" s="2" t="s">
        <v>174</v>
      </c>
      <c r="D6" s="3">
        <v>40.99</v>
      </c>
    </row>
    <row r="8" ht="15">
      <c r="A8" s="1" t="s">
        <v>179</v>
      </c>
    </row>
    <row r="9" spans="1:2" ht="15">
      <c r="A9" t="s">
        <v>180</v>
      </c>
      <c r="B9" s="3">
        <v>25</v>
      </c>
    </row>
    <row r="10" spans="1:2" ht="15">
      <c r="A10" t="s">
        <v>181</v>
      </c>
      <c r="B10" s="3">
        <v>35</v>
      </c>
    </row>
    <row r="11" spans="1:2" ht="15">
      <c r="A11" t="s">
        <v>182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2023-12-16T23:47:25Z</dcterms:created>
  <dcterms:modified xsi:type="dcterms:W3CDTF">2023-12-16T23:47:25Z</dcterms:modified>
  <cp:category/>
  <cp:version/>
  <cp:contentType/>
  <cp:contentStatus/>
</cp:coreProperties>
</file>